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c174b12f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自我盤點" sheetId="1" r:id="Rcf5f0a86bc004b7b"/>
    <x:sheet xmlns:r="http://schemas.openxmlformats.org/officeDocument/2006/relationships" name="使用說明" sheetId="2" r:id="R5df9837053ff4b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8">
    <x:font>
      <x:sz val="11"/>
      <x:name val="Carlito"/>
    </x:font>
    <x:font>
      <x:sz val="11"/>
      <x:color rgb="FF111827"/>
      <x:name val="Droid Sans Fallback"/>
    </x:font>
    <x:font>
      <x:b/>
      <x:sz val="17"/>
      <x:color rgb="FF111827"/>
      <x:name val="Droid Sans Fallback"/>
    </x:font>
    <x:font>
      <x:sz val="11"/>
      <x:color rgb="FF374151"/>
      <x:name val="Droid Sans Fallback"/>
    </x:font>
    <x:font>
      <x:b/>
      <x:sz val="11"/>
      <x:color rgb="FF111827"/>
      <x:name val="Droid Sans Fallback"/>
    </x:font>
    <x:font>
      <x:sz val="14"/>
      <x:color rgb="FF111827"/>
      <x:name val="Droid Sans Fallback"/>
    </x:font>
    <x:font>
      <x:b/>
      <x:sz val="11"/>
      <x:color rgb="FFFFFFFF"/>
      <x:name val="Droid Sans Fallback"/>
    </x:font>
    <x:font>
      <x:b/>
      <x:sz val="14"/>
      <x:color rgb="FF111827"/>
      <x:name val="Droid Sans Fallback"/>
    </x:font>
  </x:fonts>
  <x:fills count="8">
    <x:fill>
      <x:patternFill patternType="none"/>
    </x:fill>
    <x:fill>
      <x:patternFill patternType="gray125"/>
    </x:fill>
    <x:fill>
      <x:patternFill patternType="solid">
        <x:fgColor rgb="FFFFF5D8"/>
      </x:patternFill>
    </x:fill>
    <x:fill>
      <x:patternFill patternType="solid">
        <x:fgColor rgb="FF243F57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EEF2F6"/>
      </x:patternFill>
    </x:fill>
    <x:fill>
      <x:patternFill patternType="solid">
        <x:fgColor rgb="FFFFFF00"/>
      </x:patternFill>
    </x:fill>
  </x:fills>
  <x:borders count="1">
    <x:border/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91B1B"/>
      </x:font>
      <x:fill>
        <x:patternFill>
          <x:bgColor rgb="FFFEE2E2"/>
        </x:patternFill>
      </x:fill>
    </x:dxf>
    <x:dxf>
      <x:font>
        <x:color rgb="FF714A05"/>
      </x:font>
      <x:fill>
        <x:patternFill>
          <x:bgColor rgb="FFFFF2C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d594a3f1d4094" /><Relationship Type="http://schemas.openxmlformats.org/officeDocument/2006/relationships/theme" Target="/xl/theme/theme1.xml" Id="Rf1bfed5753794c7d" /><Relationship Type="http://schemas.openxmlformats.org/officeDocument/2006/relationships/sharedStrings" Target="/xl/sharedStrings.xml" Id="R55645a4eb23e4e47" /><Relationship Type="http://schemas.openxmlformats.org/officeDocument/2006/relationships/worksheet" Target="/xl/worksheets/sheet1.xml" Id="Rcf5f0a86bc004b7b" /><Relationship Type="http://schemas.openxmlformats.org/officeDocument/2006/relationships/worksheet" Target="/xl/worksheets/sheet2.xml" Id="R5df9837053ff4b46" /></Relationships>
</file>

<file path=xl/tables/table1.xml><?xml version="1.0" encoding="utf-8"?>
<x:table xmlns:x="http://schemas.openxmlformats.org/spreadsheetml/2006/main" id="1" name="PifChecklist47" displayName="PifChecklist47" ref="A11:N58" headerRowCount="1" totalsRowCount="0" totalsRowShown="0">
  <x:autoFilter ref="A11:N58"/>
  <x:tableColumns count="14">
    <x:tableColumn id="1" name="序"/>
    <x:tableColumn id="2" name="模組"/>
    <x:tableColumn id="3" name="盤點欄位"/>
    <x:tableColumn id="4" name="對應依據"/>
    <x:tableColumn id="5" name="欄位類型"/>
    <x:tableColumn id="6" name="核對重點與建議提供者"/>
    <x:tableColumn id="7" name="適用性"/>
    <x:tableColumn id="8" name="資料狀態"/>
    <x:tableColumn id="9" name="資料位置與版號"/>
    <x:tableColumn id="10" name="實際主責"/>
    <x:tableColumn id="11" name="覆核或確認人"/>
    <x:tableColumn id="12" name="預定完成日"/>
    <x:tableColumn id="13" name="缺口與下一步／不適用理由"/>
    <x:tableColumn id="14" name="自動提醒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fe7f2dd64a4161" /></Relationships>
</file>

<file path=xl/worksheets/sheet1.xml><?xml version="1.0" encoding="utf-8"?>
<x:worksheet xmlns:x="http://schemas.openxmlformats.org/spreadsheetml/2006/main">
  <x:sheetPr>
    <x:tabColor rgb="FF243F57"/>
  </x:sheetPr>
  <x:sheetViews>
    <x:sheetView showGridLines="0" workbookViewId="0">
      <x:pane xSplit="3" ySplit="11" topLeftCell="D12" activePane="bottomRight" state="frozen"/>
    </x:sheetView>
  </x:sheetViews>
  <x:sheetFormatPr defaultRowHeight="15"/>
  <x:cols>
    <x:col min="1" max="1" width="13" hidden="0" customWidth="1"/>
    <x:col min="2" max="2" width="16" hidden="0" customWidth="1"/>
    <x:col min="3" max="3" width="33" hidden="0" customWidth="1"/>
    <x:col min="4" max="4" width="25" hidden="0" customWidth="1"/>
    <x:col min="5" max="5" width="15" hidden="0" customWidth="1"/>
    <x:col min="6" max="6" width="45" hidden="0" customWidth="1"/>
    <x:col min="7" max="7" width="21" hidden="0" customWidth="1"/>
    <x:col min="8" max="8" width="21" hidden="0" customWidth="1"/>
    <x:col min="9" max="9" width="36" hidden="0" customWidth="1"/>
    <x:col min="10" max="10" width="17" hidden="0" customWidth="1"/>
    <x:col min="11" max="11" width="17" hidden="0" customWidth="1"/>
    <x:col min="12" max="12" width="16" hidden="0" customWidth="1"/>
    <x:col min="13" max="13" width="40" hidden="0" customWidth="1"/>
    <x:col min="14" max="14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3" customHeight="1">
      <x:c r="A2" s="3" t="str">
        <x:v>美麗人生生技同款 美妝PIF 47欄位清單與自我盤點表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9" customHeight="1">
      <x:c r="A3" s="2" t="str">
        <x:v>產品</x:v>
      </x:c>
      <x:c r="B3" s="2"/>
      <x:c r="C3" s="5" t="str"/>
      <x:c r="D3" s="2"/>
      <x:c r="E3" s="2"/>
      <x:c r="F3" s="2" t="str">
        <x:v>國內產品責任業者</x:v>
      </x:c>
      <x:c r="G3" s="2"/>
      <x:c r="H3" s="2"/>
      <x:c r="I3" s="5" t="str"/>
      <x:c r="J3" s="2"/>
      <x:c r="K3" s="2"/>
      <x:c r="L3" s="2"/>
      <x:c r="M3" s="2"/>
      <x:c r="N3" s="2"/>
    </x:row>
    <x:row r="4" ht="29" customHeight="1">
      <x:c r="A4" s="2" t="str">
        <x:v>版本</x:v>
      </x:c>
      <x:c r="B4" s="2"/>
      <x:c r="C4" s="5" t="str"/>
      <x:c r="D4" s="2"/>
      <x:c r="E4" s="2"/>
      <x:c r="F4" s="2" t="str">
        <x:v>盤點日期</x:v>
      </x:c>
      <x:c r="G4" s="2"/>
      <x:c r="H4" s="2"/>
      <x:c r="I4" s="6" t="n">
        <x:v>46296</x:v>
      </x:c>
      <x:c r="J4" s="2"/>
      <x:c r="K4" s="2"/>
      <x:c r="L4" s="2"/>
      <x:c r="M4" s="2"/>
      <x:c r="N4" s="2"/>
    </x:row>
    <x:row r="5" ht="27" customHeight="1">
      <x:c r="A5" s="7" t="str">
        <x:v>淡黃欄位可填寫；自動提醒與統計會隨填寫更新。</x:v>
      </x:c>
      <x:c r="B5" s="7"/>
      <x:c r="C5" s="7"/>
      <x:c r="D5" s="7"/>
      <x:c r="E5" s="7"/>
      <x:c r="F5" s="7" t="str">
        <x:v>47欄位是操作拆解，包含法定內容、支持資料及管理補充。</x:v>
      </x:c>
      <x:c r="G5" s="7"/>
      <x:c r="H5" s="7"/>
      <x:c r="I5" s="7"/>
      <x:c r="J5" s="7"/>
      <x:c r="K5" s="7"/>
      <x:c r="L5" s="7"/>
      <x:c r="M5" s="7"/>
      <x:c r="N5" s="7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43" customHeight="1">
      <x:c r="A7" s="8" t="str">
        <x:v>已核對欄位</x:v>
      </x:c>
      <x:c r="B7" s="8"/>
      <x:c r="C7" s="8" t="str">
        <x:v>判定適用欄位</x:v>
      </x:c>
      <x:c r="D7" s="8"/>
      <x:c r="E7" s="10" t="str">
        <x:v>尚未判定</x:v>
      </x:c>
      <x:c r="F7" s="8"/>
      <x:c r="G7" s="8" t="str">
        <x:v>仍需處理欄位</x:v>
      </x:c>
      <x:c r="H7" s="8"/>
      <x:c r="I7" s="8" t="str">
        <x:v>不適用已留依據</x:v>
      </x:c>
      <x:c r="J7" s="8"/>
      <x:c r="K7" s="10" t="str">
        <x:v>適用欄位已核對率</x:v>
      </x:c>
      <x:c r="L7" s="8"/>
      <x:c r="M7" s="8"/>
      <x:c r="N7" s="8"/>
    </x:row>
    <x:row r="8" ht="31" customHeight="1">
      <x:c r="A8" s="9" t="n">
        <x:f>COUNTIFS(N12:N58,"資料已核對")+COUNTIFS(N12:N58,"資料已核對，持續追蹤")</x:f>
        <x:v>0</x:v>
      </x:c>
      <x:c r="B8" s="9"/>
      <x:c r="C8" s="9" t="n">
        <x:f>COUNTIFS(G12:G58,"適用")</x:f>
        <x:v>0</x:v>
      </x:c>
      <x:c r="D8" s="9"/>
      <x:c r="E8" s="11" t="n">
        <x:f>COUNTIFS(G12:G58,"待判定")</x:f>
        <x:v>47</x:v>
      </x:c>
      <x:c r="F8" s="9"/>
      <x:c r="G8" s="9" t="n">
        <x:f>47-A8-I8</x:f>
        <x:v>47</x:v>
      </x:c>
      <x:c r="H8" s="9"/>
      <x:c r="I8" s="9" t="n">
        <x:f>COUNTIFS(N12:N58,"免建立已留依據")+COUNTIFS(N12:N58,"補充項目已說明不採用")</x:f>
        <x:v>0</x:v>
      </x:c>
      <x:c r="J8" s="9"/>
      <x:c r="K8" s="12" t="str">
        <x:f>IF(C8=0,"尚未判定",A8/C8)</x:f>
        <x:v>尚未判定</x:v>
      </x:c>
      <x:c r="L8" s="9"/>
      <x:c r="M8" s="9"/>
      <x:c r="N8" s="9"/>
    </x:row>
    <x:row r="9" ht="29" customHeight="1">
      <x:c r="A9" s="2" t="str">
        <x:v>進度僅表示本表盤點，不等於安全評估完成、上市許可或批次放行。</x:v>
      </x:c>
      <x:c r="B9" s="2"/>
      <x:c r="C9" s="2"/>
      <x:c r="D9" s="2"/>
      <x:c r="E9" s="2"/>
      <x:c r="F9" s="2" t="str">
        <x:v>請保留不適用的理由、依據位置與確認人；詳見使用說明。</x:v>
      </x:c>
      <x:c r="G9" s="2"/>
      <x:c r="H9" s="2"/>
      <x:c r="I9" s="2"/>
      <x:c r="J9" s="2"/>
      <x:c r="K9" s="2"/>
      <x:c r="L9" s="2"/>
      <x:c r="M9" s="2"/>
      <x:c r="N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43" customHeight="1">
      <x:c r="A11" s="16" t="str">
        <x:v>序</x:v>
      </x:c>
      <x:c r="B11" s="16" t="str">
        <x:v>模組</x:v>
      </x:c>
      <x:c r="C11" s="16" t="str">
        <x:v>盤點欄位</x:v>
      </x:c>
      <x:c r="D11" s="16" t="str">
        <x:v>對應依據</x:v>
      </x:c>
      <x:c r="E11" s="16" t="str">
        <x:v>欄位類型</x:v>
      </x:c>
      <x:c r="F11" s="16" t="str">
        <x:v>核對重點與建議提供者</x:v>
      </x:c>
      <x:c r="G11" s="16" t="str">
        <x:v>適用性</x:v>
      </x:c>
      <x:c r="H11" s="16" t="str">
        <x:v>資料狀態</x:v>
      </x:c>
      <x:c r="I11" s="16" t="str">
        <x:v>資料位置與版號</x:v>
      </x:c>
      <x:c r="J11" s="16" t="str">
        <x:v>實際主責</x:v>
      </x:c>
      <x:c r="K11" s="16" t="str">
        <x:v>覆核或確認人</x:v>
      </x:c>
      <x:c r="L11" s="16" t="str">
        <x:v>預定完成日</x:v>
      </x:c>
      <x:c r="M11" s="16" t="str">
        <x:v>缺口與下一步／不適用理由</x:v>
      </x:c>
      <x:c r="N11" s="16" t="str">
        <x:v>自動提醒</x:v>
      </x:c>
    </x:row>
    <x:row r="12" ht="70" customHeight="1">
      <x:c r="A12" s="25" t="n">
        <x:v>1</x:v>
      </x:c>
      <x:c r="B12" s="20" t="str">
        <x:v>識別</x:v>
      </x:c>
      <x:c r="C12" s="20" t="str">
        <x:v>產品名稱</x:v>
      </x:c>
      <x:c r="D12" s="20" t="str">
        <x:v>第3條第1款</x:v>
      </x:c>
      <x:c r="E12" s="20" t="str">
        <x:v>法定內容</x:v>
      </x:c>
      <x:c r="F12" s="20" t="str">
        <x:v>與登錄、標示及產品資料一致；英文名如有一併記錄
建議提供：責任業者</x:v>
      </x:c>
      <x:c r="G12" s="27" t="str">
        <x:v>待判定</x:v>
      </x:c>
      <x:c r="H12" s="27" t="str">
        <x:v>未盤點</x:v>
      </x:c>
      <x:c r="I12" s="23" t="str"/>
      <x:c r="J12" s="23" t="str"/>
      <x:c r="K12" s="23" t="str"/>
      <x:c r="L12" s="28"/>
      <x:c r="M12" s="23" t="str"/>
      <x:c r="N12" s="24" t="str">
        <x:f>IF(G12="待判定","待判定適用性",IF(G12="不適用待確認","待確認理由與適用範圍",IF(G12="不適用已說明",IF(AND(E12="法定內容",A12&lt;&gt;35,A12&lt;&gt;37,A12&lt;&gt;38),"法定內容需建立，請確認適用方式",IF(OR(I12="",K12="",M12=""),"請補理由、依據與確認人",IF(OR(A12=35,A12=37,A12=38),"免建立已留依據","補充項目已說明不採用"))),IF(G12&lt;&gt;"適用","請由選單填適用性",IF(OR(H12="已核對",H12="持續追蹤"),IF(OR(I12="",J12="",K12=""),"請補資料位置、主責與覆核",IF(H12="持續追蹤","資料已核對，持續追蹤","資料已核對")),IF(H12="未盤點","尚未盤點",IF(H12="待補資料","待補資料",IF(H12="已取得待核對","已取得待核對","請由選單填資料狀態"))))))))</x:f>
        <x:v>待判定適用性</x:v>
      </x:c>
    </x:row>
    <x:row r="13" ht="70" customHeight="1">
      <x:c r="A13" s="26" t="n">
        <x:v>2</x:v>
      </x:c>
      <x:c r="B13" s="21" t="str">
        <x:v>識別</x:v>
      </x:c>
      <x:c r="C13" s="21" t="str">
        <x:v>公司產品識別碼</x:v>
      </x:c>
      <x:c r="D13" s="21" t="str">
        <x:v>管理補充</x:v>
      </x:c>
      <x:c r="E13" s="21" t="str">
        <x:v>管理補充</x:v>
      </x:c>
      <x:c r="F13" s="21" t="str">
        <x:v>能唯一連結配方、包材與證據
建議提供：研發／文管</x:v>
      </x:c>
      <x:c r="G13" s="27" t="str">
        <x:v>待判定</x:v>
      </x:c>
      <x:c r="H13" s="27" t="str">
        <x:v>未盤點</x:v>
      </x:c>
      <x:c r="I13" s="23" t="str"/>
      <x:c r="J13" s="23" t="str"/>
      <x:c r="K13" s="23" t="str"/>
      <x:c r="L13" s="28"/>
      <x:c r="M13" s="23" t="str"/>
      <x:c r="N13" s="24" t="str">
        <x:f>IF(G13="待判定","待判定適用性",IF(G13="不適用待確認","待確認理由與適用範圍",IF(G13="不適用已說明",IF(AND(E13="法定內容",A13&lt;&gt;35,A13&lt;&gt;37,A13&lt;&gt;38),"法定內容需建立，請確認適用方式",IF(OR(I13="",K13="",M13=""),"請補理由、依據與確認人",IF(OR(A13=35,A13=37,A13=38),"免建立已留依據","補充項目已說明不採用"))),IF(G13&lt;&gt;"適用","請由選單填適用性",IF(OR(H13="已核對",H13="持續追蹤"),IF(OR(I13="",J13="",K13=""),"請補資料位置、主責與覆核",IF(H13="持續追蹤","資料已核對，持續追蹤","資料已核對")),IF(H13="未盤點","尚未盤點",IF(H13="待補資料","待補資料",IF(H13="已取得待核對","已取得待核對","請由選單填資料狀態"))))))))</x:f>
        <x:v>待判定適用性</x:v>
      </x:c>
    </x:row>
    <x:row r="14" ht="70" customHeight="1">
      <x:c r="A14" s="25" t="n">
        <x:v>3</x:v>
      </x:c>
      <x:c r="B14" s="20" t="str">
        <x:v>識別</x:v>
      </x:c>
      <x:c r="C14" s="20" t="str">
        <x:v>產品所屬類別</x:v>
      </x:c>
      <x:c r="D14" s="20" t="str">
        <x:v>第3條第1款</x:v>
      </x:c>
      <x:c r="E14" s="20" t="str">
        <x:v>法定內容</x:v>
      </x:c>
      <x:c r="F14" s="20" t="str">
        <x:v>分類與產品實際使用目的相符
建議提供：責任業者</x:v>
      </x:c>
      <x:c r="G14" s="27" t="str">
        <x:v>待判定</x:v>
      </x:c>
      <x:c r="H14" s="27" t="str">
        <x:v>未盤點</x:v>
      </x:c>
      <x:c r="I14" s="23" t="str"/>
      <x:c r="J14" s="23" t="str"/>
      <x:c r="K14" s="23" t="str"/>
      <x:c r="L14" s="28"/>
      <x:c r="M14" s="23" t="str"/>
      <x:c r="N14" s="24" t="str">
        <x:f>IF(G14="待判定","待判定適用性",IF(G14="不適用待確認","待確認理由與適用範圍",IF(G14="不適用已說明",IF(AND(E14="法定內容",A14&lt;&gt;35,A14&lt;&gt;37,A14&lt;&gt;38),"法定內容需建立，請確認適用方式",IF(OR(I14="",K14="",M14=""),"請補理由、依據與確認人",IF(OR(A14=35,A14=37,A14=38),"免建立已留依據","補充項目已說明不採用"))),IF(G14&lt;&gt;"適用","請由選單填適用性",IF(OR(H14="已核對",H14="持續追蹤"),IF(OR(I14="",J14="",K14=""),"請補資料位置、主責與覆核",IF(H14="持續追蹤","資料已核對，持續追蹤","資料已核對")),IF(H14="未盤點","尚未盤點",IF(H14="待補資料","待補資料",IF(H14="已取得待核對","已取得待核對","請由選單填資料狀態"))))))))</x:f>
        <x:v>待判定適用性</x:v>
      </x:c>
    </x:row>
    <x:row r="15" ht="70" customHeight="1">
      <x:c r="A15" s="26" t="n">
        <x:v>4</x:v>
      </x:c>
      <x:c r="B15" s="21" t="str">
        <x:v>識別</x:v>
      </x:c>
      <x:c r="C15" s="21" t="str">
        <x:v>產品劑型</x:v>
      </x:c>
      <x:c r="D15" s="21" t="str">
        <x:v>第3條第1款</x:v>
      </x:c>
      <x:c r="E15" s="21" t="str">
        <x:v>法定內容</x:v>
      </x:c>
      <x:c r="F15" s="21" t="str">
        <x:v>依實際型態記錄
建議提供：研發</x:v>
      </x:c>
      <x:c r="G15" s="27" t="str">
        <x:v>待判定</x:v>
      </x:c>
      <x:c r="H15" s="27" t="str">
        <x:v>未盤點</x:v>
      </x:c>
      <x:c r="I15" s="23" t="str"/>
      <x:c r="J15" s="23" t="str"/>
      <x:c r="K15" s="23" t="str"/>
      <x:c r="L15" s="28"/>
      <x:c r="M15" s="23" t="str"/>
      <x:c r="N15" s="24" t="str">
        <x:f>IF(G15="待判定","待判定適用性",IF(G15="不適用待確認","待確認理由與適用範圍",IF(G15="不適用已說明",IF(AND(E15="法定內容",A15&lt;&gt;35,A15&lt;&gt;37,A15&lt;&gt;38),"法定內容需建立，請確認適用方式",IF(OR(I15="",K15="",M15=""),"請補理由、依據與確認人",IF(OR(A15=35,A15=37,A15=38),"免建立已留依據","補充項目已說明不採用"))),IF(G15&lt;&gt;"適用","請由選單填適用性",IF(OR(H15="已核對",H15="持續追蹤"),IF(OR(I15="",J15="",K15=""),"請補資料位置、主責與覆核",IF(H15="持續追蹤","資料已核對，持續追蹤","資料已核對")),IF(H15="未盤點","尚未盤點",IF(H15="待補資料","待補資料",IF(H15="已取得待核對","已取得待核對","請由選單填資料狀態"))))))))</x:f>
        <x:v>待判定適用性</x:v>
      </x:c>
    </x:row>
    <x:row r="16" ht="70" customHeight="1">
      <x:c r="A16" s="25" t="n">
        <x:v>5</x:v>
      </x:c>
      <x:c r="B16" s="20" t="str">
        <x:v>識別</x:v>
      </x:c>
      <x:c r="C16" s="20" t="str">
        <x:v>預定用途</x:v>
      </x:c>
      <x:c r="D16" s="20" t="str">
        <x:v>第3條第1款</x:v>
      </x:c>
      <x:c r="E16" s="20" t="str">
        <x:v>法定內容</x:v>
      </x:c>
      <x:c r="F16" s="20" t="str">
        <x:v>用途與標示及功能佐證一致
建議提供：品牌／責任業者</x:v>
      </x:c>
      <x:c r="G16" s="27" t="str">
        <x:v>待判定</x:v>
      </x:c>
      <x:c r="H16" s="27" t="str">
        <x:v>未盤點</x:v>
      </x:c>
      <x:c r="I16" s="23" t="str"/>
      <x:c r="J16" s="23" t="str"/>
      <x:c r="K16" s="23" t="str"/>
      <x:c r="L16" s="28"/>
      <x:c r="M16" s="23" t="str"/>
      <x:c r="N16" s="24" t="str">
        <x:f>IF(G16="待判定","待判定適用性",IF(G16="不適用待確認","待確認理由與適用範圍",IF(G16="不適用已說明",IF(AND(E16="法定內容",A16&lt;&gt;35,A16&lt;&gt;37,A16&lt;&gt;38),"法定內容需建立，請確認適用方式",IF(OR(I16="",K16="",M16=""),"請補理由、依據與確認人",IF(OR(A16=35,A16=37,A16=38),"免建立已留依據","補充項目已說明不採用"))),IF(G16&lt;&gt;"適用","請由選單填適用性",IF(OR(H16="已核對",H16="持續追蹤"),IF(OR(I16="",J16="",K16=""),"請補資料位置、主責與覆核",IF(H16="持續追蹤","資料已核對，持續追蹤","資料已核對")),IF(H16="未盤點","尚未盤點",IF(H16="待補資料","待補資料",IF(H16="已取得待核對","已取得待核對","請由選單填資料狀態"))))))))</x:f>
        <x:v>待判定適用性</x:v>
      </x:c>
    </x:row>
    <x:row r="17" ht="70" customHeight="1">
      <x:c r="A17" s="26" t="n">
        <x:v>6</x:v>
      </x:c>
      <x:c r="B17" s="21" t="str">
        <x:v>識別</x:v>
      </x:c>
      <x:c r="C17" s="21" t="str">
        <x:v>各製造場所與分段製程</x:v>
      </x:c>
      <x:c r="D17" s="21" t="str">
        <x:v>第3條第1款及第3項</x:v>
      </x:c>
      <x:c r="E17" s="21" t="str">
        <x:v>法定內容</x:v>
      </x:c>
      <x:c r="F17" s="21" t="str">
        <x:v>名稱、地址及各自執行製程
建議提供：製造廠／責任業者</x:v>
      </x:c>
      <x:c r="G17" s="27" t="str">
        <x:v>待判定</x:v>
      </x:c>
      <x:c r="H17" s="27" t="str">
        <x:v>未盤點</x:v>
      </x:c>
      <x:c r="I17" s="23" t="str"/>
      <x:c r="J17" s="23" t="str"/>
      <x:c r="K17" s="23" t="str"/>
      <x:c r="L17" s="28"/>
      <x:c r="M17" s="23" t="str"/>
      <x:c r="N17" s="24" t="str">
        <x:f>IF(G17="待判定","待判定適用性",IF(G17="不適用待確認","待確認理由與適用範圍",IF(G17="不適用已說明",IF(AND(E17="法定內容",A17&lt;&gt;35,A17&lt;&gt;37,A17&lt;&gt;38),"法定內容需建立，請確認適用方式",IF(OR(I17="",K17="",M17=""),"請補理由、依據與確認人",IF(OR(A17=35,A17=37,A17=38),"免建立已留依據","補充項目已說明不採用"))),IF(G17&lt;&gt;"適用","請由選單填適用性",IF(OR(H17="已核對",H17="持續追蹤"),IF(OR(I17="",J17="",K17=""),"請補資料位置、主責與覆核",IF(H17="持續追蹤","資料已核對，持續追蹤","資料已核對")),IF(H17="未盤點","尚未盤點",IF(H17="待補資料","待補資料",IF(H17="已取得待核對","已取得待核對","請由選單填資料狀態"))))))))</x:f>
        <x:v>待判定適用性</x:v>
      </x:c>
    </x:row>
    <x:row r="18" ht="70" customHeight="1">
      <x:c r="A18" s="25" t="n">
        <x:v>7</x:v>
      </x:c>
      <x:c r="B18" s="20" t="str">
        <x:v>識別</x:v>
      </x:c>
      <x:c r="C18" s="20" t="str">
        <x:v>國內產品責任業者資訊</x:v>
      </x:c>
      <x:c r="D18" s="20" t="str">
        <x:v>第3條第1款</x:v>
      </x:c>
      <x:c r="E18" s="20" t="str">
        <x:v>法定內容</x:v>
      </x:c>
      <x:c r="F18" s="20" t="str">
        <x:v>確認實際製造或輸入業者身分及聯絡資料
建議提供：責任業者</x:v>
      </x:c>
      <x:c r="G18" s="27" t="str">
        <x:v>待判定</x:v>
      </x:c>
      <x:c r="H18" s="27" t="str">
        <x:v>未盤點</x:v>
      </x:c>
      <x:c r="I18" s="23" t="str"/>
      <x:c r="J18" s="23" t="str"/>
      <x:c r="K18" s="23" t="str"/>
      <x:c r="L18" s="28"/>
      <x:c r="M18" s="23" t="str"/>
      <x:c r="N18" s="24" t="str">
        <x:f>IF(G18="待判定","待判定適用性",IF(G18="不適用待確認","待確認理由與適用範圍",IF(G18="不適用已說明",IF(AND(E18="法定內容",A18&lt;&gt;35,A18&lt;&gt;37,A18&lt;&gt;38),"法定內容需建立，請確認適用方式",IF(OR(I18="",K18="",M18=""),"請補理由、依據與確認人",IF(OR(A18=35,A18=37,A18=38),"免建立已留依據","補充項目已說明不採用"))),IF(G18&lt;&gt;"適用","請由選單填適用性",IF(OR(H18="已核對",H18="持續追蹤"),IF(OR(I18="",J18="",K18=""),"請補資料位置、主責與覆核",IF(H18="持續追蹤","資料已核對，持續追蹤","資料已核對")),IF(H18="未盤點","尚未盤點",IF(H18="待補資料","待補資料",IF(H18="已取得待核對","已取得待核對","請由選單填資料狀態"))))))))</x:f>
        <x:v>待判定適用性</x:v>
      </x:c>
    </x:row>
    <x:row r="19" ht="70" customHeight="1">
      <x:c r="A19" s="26" t="n">
        <x:v>8</x:v>
      </x:c>
      <x:c r="B19" s="21" t="str">
        <x:v>識別</x:v>
      </x:c>
      <x:c r="C19" s="21" t="str">
        <x:v>產品登錄完成證明</x:v>
      </x:c>
      <x:c r="D19" s="21" t="str">
        <x:v>第3條第2款</x:v>
      </x:c>
      <x:c r="E19" s="21" t="str">
        <x:v>法定內容</x:v>
      </x:c>
      <x:c r="F19" s="21" t="str">
        <x:v>登錄內容與本產品資料一致
建議提供：責任業者</x:v>
      </x:c>
      <x:c r="G19" s="27" t="str">
        <x:v>待判定</x:v>
      </x:c>
      <x:c r="H19" s="27" t="str">
        <x:v>未盤點</x:v>
      </x:c>
      <x:c r="I19" s="23" t="str"/>
      <x:c r="J19" s="23" t="str"/>
      <x:c r="K19" s="23" t="str"/>
      <x:c r="L19" s="28"/>
      <x:c r="M19" s="23" t="str"/>
      <x:c r="N19" s="24" t="str">
        <x:f>IF(G19="待判定","待判定適用性",IF(G19="不適用待確認","待確認理由與適用範圍",IF(G19="不適用已說明",IF(AND(E19="法定內容",A19&lt;&gt;35,A19&lt;&gt;37,A19&lt;&gt;38),"法定內容需建立，請確認適用方式",IF(OR(I19="",K19="",M19=""),"請補理由、依據與確認人",IF(OR(A19=35,A19=37,A19=38),"免建立已留依據","補充項目已說明不採用"))),IF(G19&lt;&gt;"適用","請由選單填適用性",IF(OR(H19="已核對",H19="持續追蹤"),IF(OR(I19="",J19="",K19=""),"請補資料位置、主責與覆核",IF(H19="持續追蹤","資料已核對，持續追蹤","資料已核對")),IF(H19="未盤點","尚未盤點",IF(H19="待補資料","待補資料",IF(H19="已取得待核對","已取得待核對","請由選單填資料狀態"))))))))</x:f>
        <x:v>待判定適用性</x:v>
      </x:c>
    </x:row>
    <x:row r="20" ht="70" customHeight="1">
      <x:c r="A20" s="25" t="n">
        <x:v>9</x:v>
      </x:c>
      <x:c r="B20" s="20" t="str">
        <x:v>配方原料</x:v>
      </x:c>
      <x:c r="C20" s="20" t="str">
        <x:v>各成分名稱與實際含量</x:v>
      </x:c>
      <x:c r="D20" s="20" t="str">
        <x:v>第3條第3款</x:v>
      </x:c>
      <x:c r="E20" s="20" t="str">
        <x:v>法定內容</x:v>
      </x:c>
      <x:c r="F20" s="20" t="str">
        <x:v>完整配方含量及命名可供核對
建議提供：研發／責任業者</x:v>
      </x:c>
      <x:c r="G20" s="27" t="str">
        <x:v>待判定</x:v>
      </x:c>
      <x:c r="H20" s="27" t="str">
        <x:v>未盤點</x:v>
      </x:c>
      <x:c r="I20" s="23" t="str"/>
      <x:c r="J20" s="23" t="str"/>
      <x:c r="K20" s="23" t="str"/>
      <x:c r="L20" s="28"/>
      <x:c r="M20" s="23" t="str"/>
      <x:c r="N20" s="24" t="str">
        <x:f>IF(G20="待判定","待判定適用性",IF(G20="不適用待確認","待確認理由與適用範圍",IF(G20="不適用已說明",IF(AND(E20="法定內容",A20&lt;&gt;35,A20&lt;&gt;37,A20&lt;&gt;38),"法定內容需建立，請確認適用方式",IF(OR(I20="",K20="",M20=""),"請補理由、依據與確認人",IF(OR(A20=35,A20=37,A20=38),"免建立已留依據","補充項目已說明不採用"))),IF(G20&lt;&gt;"適用","請由選單填適用性",IF(OR(H20="已核對",H20="持續追蹤"),IF(OR(I20="",J20="",K20=""),"請補資料位置、主責與覆核",IF(H20="持續追蹤","資料已核對，持續追蹤","資料已核對")),IF(H20="未盤點","尚未盤點",IF(H20="待補資料","待補資料",IF(H20="已取得待核對","已取得待核對","請由選單填資料狀態"))))))))</x:f>
        <x:v>待判定適用性</x:v>
      </x:c>
    </x:row>
    <x:row r="21" ht="70" customHeight="1">
      <x:c r="A21" s="26" t="n">
        <x:v>10</x:v>
      </x:c>
      <x:c r="B21" s="21" t="str">
        <x:v>配方原料</x:v>
      </x:c>
      <x:c r="C21" s="21" t="str">
        <x:v>配方版號與確認紀錄</x:v>
      </x:c>
      <x:c r="D21" s="21" t="str">
        <x:v>支持第3款</x:v>
      </x:c>
      <x:c r="E21" s="21" t="str">
        <x:v>支持資料</x:v>
      </x:c>
      <x:c r="F21" s="21" t="str">
        <x:v>記錄版本、日期及核對者
建議提供：研發</x:v>
      </x:c>
      <x:c r="G21" s="27" t="str">
        <x:v>待判定</x:v>
      </x:c>
      <x:c r="H21" s="27" t="str">
        <x:v>未盤點</x:v>
      </x:c>
      <x:c r="I21" s="23" t="str"/>
      <x:c r="J21" s="23" t="str"/>
      <x:c r="K21" s="23" t="str"/>
      <x:c r="L21" s="28"/>
      <x:c r="M21" s="23" t="str"/>
      <x:c r="N21" s="24" t="str">
        <x:f>IF(G21="待判定","待判定適用性",IF(G21="不適用待確認","待確認理由與適用範圍",IF(G21="不適用已說明",IF(AND(E21="法定內容",A21&lt;&gt;35,A21&lt;&gt;37,A21&lt;&gt;38),"法定內容需建立，請確認適用方式",IF(OR(I21="",K21="",M21=""),"請補理由、依據與確認人",IF(OR(A21=35,A21=37,A21=38),"免建立已留依據","補充項目已說明不採用"))),IF(G21&lt;&gt;"適用","請由選單填適用性",IF(OR(H21="已核對",H21="持續追蹤"),IF(OR(I21="",J21="",K21=""),"請補資料位置、主責與覆核",IF(H21="持續追蹤","資料已核對，持續追蹤","資料已核對")),IF(H21="未盤點","尚未盤點",IF(H21="待補資料","待補資料",IF(H21="已取得待核對","已取得待核對","請由選單填資料狀態"))))))))</x:f>
        <x:v>待判定適用性</x:v>
      </x:c>
    </x:row>
    <x:row r="22" ht="70" customHeight="1">
      <x:c r="A22" s="25" t="n">
        <x:v>11</x:v>
      </x:c>
      <x:c r="B22" s="20" t="str">
        <x:v>配方原料</x:v>
      </x:c>
      <x:c r="C22" s="20" t="str">
        <x:v>原料商品名等級與供應來源</x:v>
      </x:c>
      <x:c r="D22" s="20" t="str">
        <x:v>支持第3、9、10款</x:v>
      </x:c>
      <x:c r="E22" s="20" t="str">
        <x:v>支持資料</x:v>
      </x:c>
      <x:c r="F22" s="20" t="str">
        <x:v>實際原料與供應文件可對應
建議提供：採購／研發</x:v>
      </x:c>
      <x:c r="G22" s="27" t="str">
        <x:v>待判定</x:v>
      </x:c>
      <x:c r="H22" s="27" t="str">
        <x:v>未盤點</x:v>
      </x:c>
      <x:c r="I22" s="23" t="str"/>
      <x:c r="J22" s="23" t="str"/>
      <x:c r="K22" s="23" t="str"/>
      <x:c r="L22" s="28"/>
      <x:c r="M22" s="23" t="str"/>
      <x:c r="N22" s="24" t="str">
        <x:f>IF(G22="待判定","待判定適用性",IF(G22="不適用待確認","待確認理由與適用範圍",IF(G22="不適用已說明",IF(AND(E22="法定內容",A22&lt;&gt;35,A22&lt;&gt;37,A22&lt;&gt;38),"法定內容需建立，請確認適用方式",IF(OR(I22="",K22="",M22=""),"請補理由、依據與確認人",IF(OR(A22=35,A22=37,A22=38),"免建立已留依據","補充項目已說明不採用"))),IF(G22&lt;&gt;"適用","請由選單填適用性",IF(OR(H22="已核對",H22="持續追蹤"),IF(OR(I22="",J22="",K22=""),"請補資料位置、主責與覆核",IF(H22="持續追蹤","資料已核對，持續追蹤","資料已核對")),IF(H22="未盤點","尚未盤點",IF(H22="待補資料","待補資料",IF(H22="已取得待核對","已取得待核對","請由選單填資料狀態"))))))))</x:f>
        <x:v>待判定適用性</x:v>
      </x:c>
    </x:row>
    <x:row r="23" ht="70" customHeight="1">
      <x:c r="A23" s="26" t="n">
        <x:v>12</x:v>
      </x:c>
      <x:c r="B23" s="21" t="str">
        <x:v>配方原料</x:v>
      </x:c>
      <x:c r="C23" s="21" t="str">
        <x:v>原料規格與品質條件</x:v>
      </x:c>
      <x:c r="D23" s="21" t="str">
        <x:v>支持第9款</x:v>
      </x:c>
      <x:c r="E23" s="21" t="str">
        <x:v>支持資料</x:v>
      </x:c>
      <x:c r="F23" s="21" t="str">
        <x:v>規格適用於本品使用的原料等級
建議提供：供應商／研發</x:v>
      </x:c>
      <x:c r="G23" s="27" t="str">
        <x:v>待判定</x:v>
      </x:c>
      <x:c r="H23" s="27" t="str">
        <x:v>未盤點</x:v>
      </x:c>
      <x:c r="I23" s="23" t="str"/>
      <x:c r="J23" s="23" t="str"/>
      <x:c r="K23" s="23" t="str"/>
      <x:c r="L23" s="28"/>
      <x:c r="M23" s="23" t="str"/>
      <x:c r="N23" s="24" t="str">
        <x:f>IF(G23="待判定","待判定適用性",IF(G23="不適用待確認","待確認理由與適用範圍",IF(G23="不適用已說明",IF(AND(E23="法定內容",A23&lt;&gt;35,A23&lt;&gt;37,A23&lt;&gt;38),"法定內容需建立，請確認適用方式",IF(OR(I23="",K23="",M23=""),"請補理由、依據與確認人",IF(OR(A23=35,A23=37,A23=38),"免建立已留依據","補充項目已說明不採用"))),IF(G23&lt;&gt;"適用","請由選單填適用性",IF(OR(H23="已核對",H23="持續追蹤"),IF(OR(I23="",J23="",K23=""),"請補資料位置、主責與覆核",IF(H23="持續追蹤","資料已核對，持續追蹤","資料已核對")),IF(H23="未盤點","尚未盤點",IF(H23="待補資料","待補資料",IF(H23="已取得待核對","已取得待核對","請由選單填資料狀態"))))))))</x:f>
        <x:v>待判定適用性</x:v>
      </x:c>
    </x:row>
    <x:row r="24" ht="70" customHeight="1">
      <x:c r="A24" s="25" t="n">
        <x:v>13</x:v>
      </x:c>
      <x:c r="B24" s="20" t="str">
        <x:v>配方原料</x:v>
      </x:c>
      <x:c r="C24" s="20" t="str">
        <x:v>原料批次COA索引</x:v>
      </x:c>
      <x:c r="D24" s="20" t="str">
        <x:v>支持第9款</x:v>
      </x:c>
      <x:c r="E24" s="20" t="str">
        <x:v>支持資料</x:v>
      </x:c>
      <x:c r="F24" s="20" t="str">
        <x:v>批次、檢驗結果及對應使用紀錄
建議提供：供應商／品質</x:v>
      </x:c>
      <x:c r="G24" s="27" t="str">
        <x:v>待判定</x:v>
      </x:c>
      <x:c r="H24" s="27" t="str">
        <x:v>未盤點</x:v>
      </x:c>
      <x:c r="I24" s="23" t="str"/>
      <x:c r="J24" s="23" t="str"/>
      <x:c r="K24" s="23" t="str"/>
      <x:c r="L24" s="28"/>
      <x:c r="M24" s="23" t="str"/>
      <x:c r="N24" s="24" t="str">
        <x:f>IF(G24="待判定","待判定適用性",IF(G24="不適用待確認","待確認理由與適用範圍",IF(G24="不適用已說明",IF(AND(E24="法定內容",A24&lt;&gt;35,A24&lt;&gt;37,A24&lt;&gt;38),"法定內容需建立，請確認適用方式",IF(OR(I24="",K24="",M24=""),"請補理由、依據與確認人",IF(OR(A24=35,A24=37,A24=38),"免建立已留依據","補充項目已說明不採用"))),IF(G24&lt;&gt;"適用","請由選單填適用性",IF(OR(H24="已核對",H24="持續追蹤"),IF(OR(I24="",J24="",K24=""),"請補資料位置、主責與覆核",IF(H24="持續追蹤","資料已核對，持續追蹤","資料已核對")),IF(H24="未盤點","尚未盤點",IF(H24="待補資料","待補資料",IF(H24="已取得待核對","已取得待核對","請由選單填資料狀態"))))))))</x:f>
        <x:v>待判定適用性</x:v>
      </x:c>
    </x:row>
    <x:row r="25" ht="70" customHeight="1">
      <x:c r="A25" s="26" t="n">
        <x:v>14</x:v>
      </x:c>
      <x:c r="B25" s="21" t="str">
        <x:v>配方原料</x:v>
      </x:c>
      <x:c r="C25" s="21" t="str">
        <x:v>SDS等安全來源資料</x:v>
      </x:c>
      <x:c r="D25" s="21" t="str">
        <x:v>支持第10、16款</x:v>
      </x:c>
      <x:c r="E25" s="21" t="str">
        <x:v>支持資料</x:v>
      </x:c>
      <x:c r="F25" s="21" t="str">
        <x:v>用途與限制已辨明；不以SDS代替完整評估
建議提供：供應商／簽署人員</x:v>
      </x:c>
      <x:c r="G25" s="27" t="str">
        <x:v>待判定</x:v>
      </x:c>
      <x:c r="H25" s="27" t="str">
        <x:v>未盤點</x:v>
      </x:c>
      <x:c r="I25" s="23" t="str"/>
      <x:c r="J25" s="23" t="str"/>
      <x:c r="K25" s="23" t="str"/>
      <x:c r="L25" s="28"/>
      <x:c r="M25" s="23" t="str"/>
      <x:c r="N25" s="24" t="str">
        <x:f>IF(G25="待判定","待判定適用性",IF(G25="不適用待確認","待確認理由與適用範圍",IF(G25="不適用已說明",IF(AND(E25="法定內容",A25&lt;&gt;35,A25&lt;&gt;37,A25&lt;&gt;38),"法定內容需建立，請確認適用方式",IF(OR(I25="",K25="",M25=""),"請補理由、依據與確認人",IF(OR(A25=35,A25=37,A25=38),"免建立已留依據","補充項目已說明不採用"))),IF(G25&lt;&gt;"適用","請由選單填適用性",IF(OR(H25="已核對",H25="持續追蹤"),IF(OR(I25="",J25="",K25=""),"請補資料位置、主責與覆核",IF(H25="持續追蹤","資料已核對，持續追蹤","資料已核對")),IF(H25="未盤點","尚未盤點",IF(H25="待補資料","待補資料",IF(H25="已取得待核對","已取得待核對","請由選單填資料狀態"))))))))</x:f>
        <x:v>待判定適用性</x:v>
      </x:c>
    </x:row>
    <x:row r="26" ht="70" customHeight="1">
      <x:c r="A26" s="25" t="n">
        <x:v>15</x:v>
      </x:c>
      <x:c r="B26" s="20" t="str">
        <x:v>配方原料</x:v>
      </x:c>
      <x:c r="C26" s="20" t="str">
        <x:v>成分毒理與安全文獻</x:v>
      </x:c>
      <x:c r="D26" s="20" t="str">
        <x:v>第3條第10款</x:v>
      </x:c>
      <x:c r="E26" s="20" t="str">
        <x:v>法定內容</x:v>
      </x:c>
      <x:c r="F26" s="20" t="str">
        <x:v>各成分證據來源與適用範圍清楚
建議提供：簽署人員／研發</x:v>
      </x:c>
      <x:c r="G26" s="27" t="str">
        <x:v>待判定</x:v>
      </x:c>
      <x:c r="H26" s="27" t="str">
        <x:v>未盤點</x:v>
      </x:c>
      <x:c r="I26" s="23" t="str"/>
      <x:c r="J26" s="23" t="str"/>
      <x:c r="K26" s="23" t="str"/>
      <x:c r="L26" s="28"/>
      <x:c r="M26" s="23" t="str"/>
      <x:c r="N26" s="24" t="str">
        <x:f>IF(G26="待判定","待判定適用性",IF(G26="不適用待確認","待確認理由與適用範圍",IF(G26="不適用已說明",IF(AND(E26="法定內容",A26&lt;&gt;35,A26&lt;&gt;37,A26&lt;&gt;38),"法定內容需建立，請確認適用方式",IF(OR(I26="",K26="",M26=""),"請補理由、依據與確認人",IF(OR(A26=35,A26=37,A26=38),"免建立已留依據","補充項目已說明不採用"))),IF(G26&lt;&gt;"適用","請由選單填適用性",IF(OR(H26="已核對",H26="持續追蹤"),IF(OR(I26="",J26="",K26=""),"請補資料位置、主責與覆核",IF(H26="持續追蹤","資料已核對，持續追蹤","資料已核對")),IF(H26="未盤點","尚未盤點",IF(H26="待補資料","待補資料",IF(H26="已取得待核對","已取得待核對","請由選單填資料狀態"))))))))</x:f>
        <x:v>待判定適用性</x:v>
      </x:c>
    </x:row>
    <x:row r="27" ht="70" customHeight="1">
      <x:c r="A27" s="26" t="n">
        <x:v>16</x:v>
      </x:c>
      <x:c r="B27" s="21" t="str">
        <x:v>配方原料</x:v>
      </x:c>
      <x:c r="C27" s="21" t="str">
        <x:v>成分禁限用與使用條件核對</x:v>
      </x:c>
      <x:c r="D27" s="21" t="str">
        <x:v>支持第3、16款及母法第6條</x:v>
      </x:c>
      <x:c r="E27" s="21" t="str">
        <x:v>支持資料</x:v>
      </x:c>
      <x:c r="F27" s="21" t="str">
        <x:v>確認使用量、族群與條件限制
建議提供：研發／簽署人員</x:v>
      </x:c>
      <x:c r="G27" s="27" t="str">
        <x:v>待判定</x:v>
      </x:c>
      <x:c r="H27" s="27" t="str">
        <x:v>未盤點</x:v>
      </x:c>
      <x:c r="I27" s="23" t="str"/>
      <x:c r="J27" s="23" t="str"/>
      <x:c r="K27" s="23" t="str"/>
      <x:c r="L27" s="28"/>
      <x:c r="M27" s="23" t="str"/>
      <x:c r="N27" s="24" t="str">
        <x:f>IF(G27="待判定","待判定適用性",IF(G27="不適用待確認","待確認理由與適用範圍",IF(G27="不適用已說明",IF(AND(E27="法定內容",A27&lt;&gt;35,A27&lt;&gt;37,A27&lt;&gt;38),"法定內容需建立，請確認適用方式",IF(OR(I27="",K27="",M27=""),"請補理由、依據與確認人",IF(OR(A27=35,A27=37,A27=38),"免建立已留依據","補充項目已說明不採用"))),IF(G27&lt;&gt;"適用","請由選單填適用性",IF(OR(H27="已核對",H27="持續追蹤"),IF(OR(I27="",J27="",K27=""),"請補資料位置、主責與覆核",IF(H27="持續追蹤","資料已核對，持續追蹤","資料已核對")),IF(H27="未盤點","尚未盤點",IF(H27="待補資料","待補資料",IF(H27="已取得待核對","已取得待核對","請由選單填資料狀態"))))))))</x:f>
        <x:v>待判定適用性</x:v>
      </x:c>
    </x:row>
    <x:row r="28" ht="70" customHeight="1">
      <x:c r="A28" s="25" t="n">
        <x:v>17</x:v>
      </x:c>
      <x:c r="B28" s="20" t="str">
        <x:v>標示</x:v>
      </x:c>
      <x:c r="C28" s="20" t="str">
        <x:v>實際產品標籤</x:v>
      </x:c>
      <x:c r="D28" s="20" t="str">
        <x:v>第3條第4款</x:v>
      </x:c>
      <x:c r="E28" s="20" t="str">
        <x:v>法定內容</x:v>
      </x:c>
      <x:c r="F28" s="20" t="str">
        <x:v>實際標示可辨讀且已核對
建議提供：品牌／責任業者</x:v>
      </x:c>
      <x:c r="G28" s="27" t="str">
        <x:v>待判定</x:v>
      </x:c>
      <x:c r="H28" s="27" t="str">
        <x:v>未盤點</x:v>
      </x:c>
      <x:c r="I28" s="23" t="str"/>
      <x:c r="J28" s="23" t="str"/>
      <x:c r="K28" s="23" t="str"/>
      <x:c r="L28" s="28"/>
      <x:c r="M28" s="23" t="str"/>
      <x:c r="N28" s="24" t="str">
        <x:f>IF(G28="待判定","待判定適用性",IF(G28="不適用待確認","待確認理由與適用範圍",IF(G28="不適用已說明",IF(AND(E28="法定內容",A28&lt;&gt;35,A28&lt;&gt;37,A28&lt;&gt;38),"法定內容需建立，請確認適用方式",IF(OR(I28="",K28="",M28=""),"請補理由、依據與確認人",IF(OR(A28=35,A28=37,A28=38),"免建立已留依據","補充項目已說明不採用"))),IF(G28&lt;&gt;"適用","請由選單填適用性",IF(OR(H28="已核對",H28="持續追蹤"),IF(OR(I28="",J28="",K28=""),"請補資料位置、主責與覆核",IF(H28="持續追蹤","資料已核對，持續追蹤","資料已核對")),IF(H28="未盤點","尚未盤點",IF(H28="待補資料","待補資料",IF(H28="已取得待核對","已取得待核對","請由選單填資料狀態"))))))))</x:f>
        <x:v>待判定適用性</x:v>
      </x:c>
    </x:row>
    <x:row r="29" ht="70" customHeight="1">
      <x:c r="A29" s="26" t="n">
        <x:v>18</x:v>
      </x:c>
      <x:c r="B29" s="21" t="str">
        <x:v>標示</x:v>
      </x:c>
      <x:c r="C29" s="21" t="str">
        <x:v>使用說明與仿單</x:v>
      </x:c>
      <x:c r="D29" s="21" t="str">
        <x:v>第3條第4款</x:v>
      </x:c>
      <x:c r="E29" s="21" t="str">
        <x:v>法定內容</x:v>
      </x:c>
      <x:c r="F29" s="21" t="str">
        <x:v>有使用說明；無獨立仿單時記錄呈現位置
建議提供：品牌／責任業者</x:v>
      </x:c>
      <x:c r="G29" s="27" t="str">
        <x:v>待判定</x:v>
      </x:c>
      <x:c r="H29" s="27" t="str">
        <x:v>未盤點</x:v>
      </x:c>
      <x:c r="I29" s="23" t="str"/>
      <x:c r="J29" s="23" t="str"/>
      <x:c r="K29" s="23" t="str"/>
      <x:c r="L29" s="28"/>
      <x:c r="M29" s="23" t="str"/>
      <x:c r="N29" s="24" t="str">
        <x:f>IF(G29="待判定","待判定適用性",IF(G29="不適用待確認","待確認理由與適用範圍",IF(G29="不適用已說明",IF(AND(E29="法定內容",A29&lt;&gt;35,A29&lt;&gt;37,A29&lt;&gt;38),"法定內容需建立，請確認適用方式",IF(OR(I29="",K29="",M29=""),"請補理由、依據與確認人",IF(OR(A29=35,A29=37,A29=38),"免建立已留依據","補充項目已說明不採用"))),IF(G29&lt;&gt;"適用","請由選單填適用性",IF(OR(H29="已核對",H29="持續追蹤"),IF(OR(I29="",J29="",K29=""),"請補資料位置、主責與覆核",IF(H29="持續追蹤","資料已核對，持續追蹤","資料已核對")),IF(H29="未盤點","尚未盤點",IF(H29="待補資料","待補資料",IF(H29="已取得待核對","已取得待核對","請由選單填資料狀態"))))))))</x:f>
        <x:v>待判定適用性</x:v>
      </x:c>
    </x:row>
    <x:row r="30" ht="70" customHeight="1">
      <x:c r="A30" s="25" t="n">
        <x:v>19</x:v>
      </x:c>
      <x:c r="B30" s="20" t="str">
        <x:v>標示</x:v>
      </x:c>
      <x:c r="C30" s="20" t="str">
        <x:v>外包裝與容器圖像</x:v>
      </x:c>
      <x:c r="D30" s="20" t="str">
        <x:v>第3條第4款</x:v>
      </x:c>
      <x:c r="E30" s="20" t="str">
        <x:v>法定內容</x:v>
      </x:c>
      <x:c r="F30" s="20" t="str">
        <x:v>可辨識內外包裝及實際標示
建議提供：品牌／製造廠</x:v>
      </x:c>
      <x:c r="G30" s="27" t="str">
        <x:v>待判定</x:v>
      </x:c>
      <x:c r="H30" s="27" t="str">
        <x:v>未盤點</x:v>
      </x:c>
      <x:c r="I30" s="23" t="str"/>
      <x:c r="J30" s="23" t="str"/>
      <x:c r="K30" s="23" t="str"/>
      <x:c r="L30" s="28"/>
      <x:c r="M30" s="23" t="str"/>
      <x:c r="N30" s="24" t="str">
        <x:f>IF(G30="待判定","待判定適用性",IF(G30="不適用待確認","待確認理由與適用範圍",IF(G30="不適用已說明",IF(AND(E30="法定內容",A30&lt;&gt;35,A30&lt;&gt;37,A30&lt;&gt;38),"法定內容需建立，請確認適用方式",IF(OR(I30="",K30="",M30=""),"請補理由、依據與確認人",IF(OR(A30=35,A30=37,A30=38),"免建立已留依據","補充項目已說明不採用"))),IF(G30&lt;&gt;"適用","請由選單填適用性",IF(OR(H30="已核對",H30="持續追蹤"),IF(OR(I30="",J30="",K30=""),"請補資料位置、主責與覆核",IF(H30="持續追蹤","資料已核對，持續追蹤","資料已核對")),IF(H30="未盤點","尚未盤點",IF(H30="待補資料","待補資料",IF(H30="已取得待核對","已取得待核對","請由選單填資料狀態"))))))))</x:f>
        <x:v>待判定適用性</x:v>
      </x:c>
    </x:row>
    <x:row r="31" ht="70" customHeight="1">
      <x:c r="A31" s="26" t="n">
        <x:v>20</x:v>
      </x:c>
      <x:c r="B31" s="21" t="str">
        <x:v>標示</x:v>
      </x:c>
      <x:c r="C31" s="21" t="str">
        <x:v>宣稱文案與核對版本</x:v>
      </x:c>
      <x:c r="D31" s="21" t="str">
        <x:v>支持第4、14款及母法第10條</x:v>
      </x:c>
      <x:c r="E31" s="21" t="str">
        <x:v>支持資料</x:v>
      </x:c>
      <x:c r="F31" s="21" t="str">
        <x:v>文案對應佐證且確認使用版本
建議提供：品牌／責任業者</x:v>
      </x:c>
      <x:c r="G31" s="27" t="str">
        <x:v>待判定</x:v>
      </x:c>
      <x:c r="H31" s="27" t="str">
        <x:v>未盤點</x:v>
      </x:c>
      <x:c r="I31" s="23" t="str"/>
      <x:c r="J31" s="23" t="str"/>
      <x:c r="K31" s="23" t="str"/>
      <x:c r="L31" s="28"/>
      <x:c r="M31" s="23" t="str"/>
      <x:c r="N31" s="24" t="str">
        <x:f>IF(G31="待判定","待判定適用性",IF(G31="不適用待確認","待確認理由與適用範圍",IF(G31="不適用已說明",IF(AND(E31="法定內容",A31&lt;&gt;35,A31&lt;&gt;37,A31&lt;&gt;38),"法定內容需建立，請確認適用方式",IF(OR(I31="",K31="",M31=""),"請補理由、依據與確認人",IF(OR(A31=35,A31=37,A31=38),"免建立已留依據","補充項目已說明不採用"))),IF(G31&lt;&gt;"適用","請由選單填適用性",IF(OR(H31="已核對",H31="持續追蹤"),IF(OR(I31="",J31="",K31=""),"請補資料位置、主責與覆核",IF(H31="持續追蹤","資料已核對，持續追蹤","資料已核對")),IF(H31="未盤點","尚未盤點",IF(H31="待補資料","待補資料",IF(H31="已取得待核對","已取得待核對","請由選單填資料狀態"))))))))</x:f>
        <x:v>待判定適用性</x:v>
      </x:c>
    </x:row>
    <x:row r="32" ht="70" customHeight="1">
      <x:c r="A32" s="25" t="n">
        <x:v>21</x:v>
      </x:c>
      <x:c r="B32" s="20" t="str">
        <x:v>製造</x:v>
      </x:c>
      <x:c r="C32" s="20" t="str">
        <x:v>GMP符合證明或聲明</x:v>
      </x:c>
      <x:c r="D32" s="20" t="str">
        <x:v>第3條第5款</x:v>
      </x:c>
      <x:c r="E32" s="20" t="str">
        <x:v>法定內容</x:v>
      </x:c>
      <x:c r="F32" s="20" t="str">
        <x:v>適用製造場所及作業範圍可核對
建議提供：製造廠</x:v>
      </x:c>
      <x:c r="G32" s="27" t="str">
        <x:v>待判定</x:v>
      </x:c>
      <x:c r="H32" s="27" t="str">
        <x:v>未盤點</x:v>
      </x:c>
      <x:c r="I32" s="23" t="str"/>
      <x:c r="J32" s="23" t="str"/>
      <x:c r="K32" s="23" t="str"/>
      <x:c r="L32" s="28"/>
      <x:c r="M32" s="23" t="str"/>
      <x:c r="N32" s="24" t="str">
        <x:f>IF(G32="待判定","待判定適用性",IF(G32="不適用待確認","待確認理由與適用範圍",IF(G32="不適用已說明",IF(AND(E32="法定內容",A32&lt;&gt;35,A32&lt;&gt;37,A32&lt;&gt;38),"法定內容需建立，請確認適用方式",IF(OR(I32="",K32="",M32=""),"請補理由、依據與確認人",IF(OR(A32=35,A32=37,A32=38),"免建立已留依據","補充項目已說明不採用"))),IF(G32&lt;&gt;"適用","請由選單填適用性",IF(OR(H32="已核對",H32="持續追蹤"),IF(OR(I32="",J32="",K32=""),"請補資料位置、主責與覆核",IF(H32="持續追蹤","資料已核對，持續追蹤","資料已核對")),IF(H32="未盤點","尚未盤點",IF(H32="待補資料","待補資料",IF(H32="已取得待核對","已取得待核對","請由選單填資料狀態"))))))))</x:f>
        <x:v>待判定適用性</x:v>
      </x:c>
    </x:row>
    <x:row r="33" ht="70" customHeight="1">
      <x:c r="A33" s="26" t="n">
        <x:v>22</x:v>
      </x:c>
      <x:c r="B33" s="21" t="str">
        <x:v>製造</x:v>
      </x:c>
      <x:c r="C33" s="21" t="str">
        <x:v>實際製造方法</x:v>
      </x:c>
      <x:c r="D33" s="21" t="str">
        <x:v>第3條第6款</x:v>
      </x:c>
      <x:c r="E33" s="21" t="str">
        <x:v>法定內容</x:v>
      </x:c>
      <x:c r="F33" s="21" t="str">
        <x:v>說明本產品製造方式
建議提供：製造廠／研發</x:v>
      </x:c>
      <x:c r="G33" s="27" t="str">
        <x:v>待判定</x:v>
      </x:c>
      <x:c r="H33" s="27" t="str">
        <x:v>未盤點</x:v>
      </x:c>
      <x:c r="I33" s="23" t="str"/>
      <x:c r="J33" s="23" t="str"/>
      <x:c r="K33" s="23" t="str"/>
      <x:c r="L33" s="28"/>
      <x:c r="M33" s="23" t="str"/>
      <x:c r="N33" s="24" t="str">
        <x:f>IF(G33="待判定","待判定適用性",IF(G33="不適用待確認","待確認理由與適用範圍",IF(G33="不適用已說明",IF(AND(E33="法定內容",A33&lt;&gt;35,A33&lt;&gt;37,A33&lt;&gt;38),"法定內容需建立，請確認適用方式",IF(OR(I33="",K33="",M33=""),"請補理由、依據與確認人",IF(OR(A33=35,A33=37,A33=38),"免建立已留依據","補充項目已說明不採用"))),IF(G33&lt;&gt;"適用","請由選單填適用性",IF(OR(H33="已核對",H33="持續追蹤"),IF(OR(I33="",J33="",K33=""),"請補資料位置、主責與覆核",IF(H33="持續追蹤","資料已核對，持續追蹤","資料已核對")),IF(H33="未盤點","尚未盤點",IF(H33="待補資料","待補資料",IF(H33="已取得待核對","已取得待核對","請由選單填資料狀態"))))))))</x:f>
        <x:v>待判定適用性</x:v>
      </x:c>
    </x:row>
    <x:row r="34" ht="70" customHeight="1">
      <x:c r="A34" s="25" t="n">
        <x:v>23</x:v>
      </x:c>
      <x:c r="B34" s="20" t="str">
        <x:v>製造</x:v>
      </x:c>
      <x:c r="C34" s="20" t="str">
        <x:v>製程步驟與流程圖</x:v>
      </x:c>
      <x:c r="D34" s="20" t="str">
        <x:v>第3條第6款</x:v>
      </x:c>
      <x:c r="E34" s="20" t="str">
        <x:v>法定內容</x:v>
      </x:c>
      <x:c r="F34" s="20" t="str">
        <x:v>各步驟與實際製程一致
建議提供：製造廠</x:v>
      </x:c>
      <x:c r="G34" s="27" t="str">
        <x:v>待判定</x:v>
      </x:c>
      <x:c r="H34" s="27" t="str">
        <x:v>未盤點</x:v>
      </x:c>
      <x:c r="I34" s="23" t="str"/>
      <x:c r="J34" s="23" t="str"/>
      <x:c r="K34" s="23" t="str"/>
      <x:c r="L34" s="28"/>
      <x:c r="M34" s="23" t="str"/>
      <x:c r="N34" s="24" t="str">
        <x:f>IF(G34="待判定","待判定適用性",IF(G34="不適用待確認","待確認理由與適用範圍",IF(G34="不適用已說明",IF(AND(E34="法定內容",A34&lt;&gt;35,A34&lt;&gt;37,A34&lt;&gt;38),"法定內容需建立，請確認適用方式",IF(OR(I34="",K34="",M34=""),"請補理由、依據與確認人",IF(OR(A34=35,A34=37,A34=38),"免建立已留依據","補充項目已說明不採用"))),IF(G34&lt;&gt;"適用","請由選單填適用性",IF(OR(H34="已核對",H34="持續追蹤"),IF(OR(I34="",J34="",K34=""),"請補資料位置、主責與覆核",IF(H34="持續追蹤","資料已核對，持續追蹤","資料已核對")),IF(H34="未盤點","尚未盤點",IF(H34="待補資料","待補資料",IF(H34="已取得待核對","已取得待核對","請由選單填資料狀態"))))))))</x:f>
        <x:v>待判定適用性</x:v>
      </x:c>
    </x:row>
    <x:row r="35" ht="70" customHeight="1">
      <x:c r="A35" s="26" t="n">
        <x:v>24</x:v>
      </x:c>
      <x:c r="B35" s="21" t="str">
        <x:v>製造</x:v>
      </x:c>
      <x:c r="C35" s="21" t="str">
        <x:v>關鍵參數與確認依據</x:v>
      </x:c>
      <x:c r="D35" s="21" t="str">
        <x:v>支持第6款</x:v>
      </x:c>
      <x:c r="E35" s="21" t="str">
        <x:v>支持資料</x:v>
      </x:c>
      <x:c r="F35" s="21" t="str">
        <x:v>必要條件與判定點可說明
建議提供：製造廠／研發</x:v>
      </x:c>
      <x:c r="G35" s="27" t="str">
        <x:v>待判定</x:v>
      </x:c>
      <x:c r="H35" s="27" t="str">
        <x:v>未盤點</x:v>
      </x:c>
      <x:c r="I35" s="23" t="str"/>
      <x:c r="J35" s="23" t="str"/>
      <x:c r="K35" s="23" t="str"/>
      <x:c r="L35" s="28"/>
      <x:c r="M35" s="23" t="str"/>
      <x:c r="N35" s="24" t="str">
        <x:f>IF(G35="待判定","待判定適用性",IF(G35="不適用待確認","待確認理由與適用範圍",IF(G35="不適用已說明",IF(AND(E35="法定內容",A35&lt;&gt;35,A35&lt;&gt;37,A35&lt;&gt;38),"法定內容需建立，請確認適用方式",IF(OR(I35="",K35="",M35=""),"請補理由、依據與確認人",IF(OR(A35=35,A35=37,A35=38),"免建立已留依據","補充項目已說明不採用"))),IF(G35&lt;&gt;"適用","請由選單填適用性",IF(OR(H35="已核對",H35="持續追蹤"),IF(OR(I35="",J35="",K35=""),"請補資料位置、主責與覆核",IF(H35="持續追蹤","資料已核對，持續追蹤","資料已核對")),IF(H35="未盤點","尚未盤點",IF(H35="待補資料","待補資料",IF(H35="已取得待核對","已取得待核對","請由選單填資料狀態"))))))))</x:f>
        <x:v>待判定適用性</x:v>
      </x:c>
    </x:row>
    <x:row r="36" ht="70" customHeight="1">
      <x:c r="A36" s="25" t="n">
        <x:v>25</x:v>
      </x:c>
      <x:c r="B36" s="20" t="str">
        <x:v>製造</x:v>
      </x:c>
      <x:c r="C36" s="20" t="str">
        <x:v>批次製造與管制紀錄索引</x:v>
      </x:c>
      <x:c r="D36" s="20" t="str">
        <x:v>支持第6款及批次管理</x:v>
      </x:c>
      <x:c r="E36" s="20" t="str">
        <x:v>管理補充</x:v>
      </x:c>
      <x:c r="F36" s="20" t="str">
        <x:v>實際批次可連到製造、檢驗及放行紀錄
建議提供：製造廠／品質</x:v>
      </x:c>
      <x:c r="G36" s="27" t="str">
        <x:v>待判定</x:v>
      </x:c>
      <x:c r="H36" s="27" t="str">
        <x:v>未盤點</x:v>
      </x:c>
      <x:c r="I36" s="23" t="str"/>
      <x:c r="J36" s="23" t="str"/>
      <x:c r="K36" s="23" t="str"/>
      <x:c r="L36" s="28"/>
      <x:c r="M36" s="23" t="str"/>
      <x:c r="N36" s="24" t="str">
        <x:f>IF(G36="待判定","待判定適用性",IF(G36="不適用待確認","待確認理由與適用範圍",IF(G36="不適用已說明",IF(AND(E36="法定內容",A36&lt;&gt;35,A36&lt;&gt;37,A36&lt;&gt;38),"法定內容需建立，請確認適用方式",IF(OR(I36="",K36="",M36=""),"請補理由、依據與確認人",IF(OR(A36=35,A36=37,A36=38),"免建立已留依據","補充項目已說明不採用"))),IF(G36&lt;&gt;"適用","請由選單填適用性",IF(OR(H36="已核對",H36="持續追蹤"),IF(OR(I36="",J36="",K36=""),"請補資料位置、主責與覆核",IF(H36="持續追蹤","資料已核對，持續追蹤","資料已核對")),IF(H36="未盤點","尚未盤點",IF(H36="待補資料","待補資料",IF(H36="已取得待核對","已取得待核對","請由選單填資料狀態"))))))))</x:f>
        <x:v>待判定適用性</x:v>
      </x:c>
    </x:row>
    <x:row r="37" ht="70" customHeight="1">
      <x:c r="A37" s="26" t="n">
        <x:v>26</x:v>
      </x:c>
      <x:c r="B37" s="21" t="str">
        <x:v>使用情境</x:v>
      </x:c>
      <x:c r="C37" s="21" t="str">
        <x:v>如何使用與停留沖洗方式</x:v>
      </x:c>
      <x:c r="D37" s="21" t="str">
        <x:v>第3條第7款</x:v>
      </x:c>
      <x:c r="E37" s="21" t="str">
        <x:v>法定內容</x:v>
      </x:c>
      <x:c r="F37" s="21" t="str">
        <x:v>足以供暴露評估及使用說明
建議提供：品牌／簽署人員</x:v>
      </x:c>
      <x:c r="G37" s="27" t="str">
        <x:v>待判定</x:v>
      </x:c>
      <x:c r="H37" s="27" t="str">
        <x:v>未盤點</x:v>
      </x:c>
      <x:c r="I37" s="23" t="str"/>
      <x:c r="J37" s="23" t="str"/>
      <x:c r="K37" s="23" t="str"/>
      <x:c r="L37" s="28"/>
      <x:c r="M37" s="23" t="str"/>
      <x:c r="N37" s="24" t="str">
        <x:f>IF(G37="待判定","待判定適用性",IF(G37="不適用待確認","待確認理由與適用範圍",IF(G37="不適用已說明",IF(AND(E37="法定內容",A37&lt;&gt;35,A37&lt;&gt;37,A37&lt;&gt;38),"法定內容需建立，請確認適用方式",IF(OR(I37="",K37="",M37=""),"請補理由、依據與確認人",IF(OR(A37=35,A37=37,A37=38),"免建立已留依據","補充項目已說明不採用"))),IF(G37&lt;&gt;"適用","請由選單填適用性",IF(OR(H37="已核對",H37="持續追蹤"),IF(OR(I37="",J37="",K37=""),"請補資料位置、主責與覆核",IF(H37="持續追蹤","資料已核對，持續追蹤","資料已核對")),IF(H37="未盤點","尚未盤點",IF(H37="待補資料","待補資料",IF(H37="已取得待核對","已取得待核對","請由選單填資料狀態"))))))))</x:f>
        <x:v>待判定適用性</x:v>
      </x:c>
    </x:row>
    <x:row r="38" ht="70" customHeight="1">
      <x:c r="A38" s="25" t="n">
        <x:v>27</x:v>
      </x:c>
      <x:c r="B38" s="20" t="str">
        <x:v>使用情境</x:v>
      </x:c>
      <x:c r="C38" s="20" t="str">
        <x:v>使用部位</x:v>
      </x:c>
      <x:c r="D38" s="20" t="str">
        <x:v>第3條第7款</x:v>
      </x:c>
      <x:c r="E38" s="20" t="str">
        <x:v>法定內容</x:v>
      </x:c>
      <x:c r="F38" s="20" t="str">
        <x:v>部位範圍清楚
建議提供：品牌／簽署人員</x:v>
      </x:c>
      <x:c r="G38" s="27" t="str">
        <x:v>待判定</x:v>
      </x:c>
      <x:c r="H38" s="27" t="str">
        <x:v>未盤點</x:v>
      </x:c>
      <x:c r="I38" s="23" t="str"/>
      <x:c r="J38" s="23" t="str"/>
      <x:c r="K38" s="23" t="str"/>
      <x:c r="L38" s="28"/>
      <x:c r="M38" s="23" t="str"/>
      <x:c r="N38" s="24" t="str">
        <x:f>IF(G38="待判定","待判定適用性",IF(G38="不適用待確認","待確認理由與適用範圍",IF(G38="不適用已說明",IF(AND(E38="法定內容",A38&lt;&gt;35,A38&lt;&gt;37,A38&lt;&gt;38),"法定內容需建立，請確認適用方式",IF(OR(I38="",K38="",M38=""),"請補理由、依據與確認人",IF(OR(A38=35,A38=37,A38=38),"免建立已留依據","補充項目已說明不採用"))),IF(G38&lt;&gt;"適用","請由選單填適用性",IF(OR(H38="已核對",H38="持續追蹤"),IF(OR(I38="",J38="",K38=""),"請補資料位置、主責與覆核",IF(H38="持續追蹤","資料已核對，持續追蹤","資料已核對")),IF(H38="未盤點","尚未盤點",IF(H38="待補資料","待補資料",IF(H38="已取得待核對","已取得待核對","請由選單填資料狀態"))))))))</x:f>
        <x:v>待判定適用性</x:v>
      </x:c>
    </x:row>
    <x:row r="39" ht="70" customHeight="1">
      <x:c r="A39" s="26" t="n">
        <x:v>28</x:v>
      </x:c>
      <x:c r="B39" s="21" t="str">
        <x:v>使用情境</x:v>
      </x:c>
      <x:c r="C39" s="21" t="str">
        <x:v>每次使用量</x:v>
      </x:c>
      <x:c r="D39" s="21" t="str">
        <x:v>第3條第7款</x:v>
      </x:c>
      <x:c r="E39" s="21" t="str">
        <x:v>法定內容</x:v>
      </x:c>
      <x:c r="F39" s="21" t="str">
        <x:v>使用量或合理估算有依據
建議提供：品牌／簽署人員</x:v>
      </x:c>
      <x:c r="G39" s="27" t="str">
        <x:v>待判定</x:v>
      </x:c>
      <x:c r="H39" s="27" t="str">
        <x:v>未盤點</x:v>
      </x:c>
      <x:c r="I39" s="23" t="str"/>
      <x:c r="J39" s="23" t="str"/>
      <x:c r="K39" s="23" t="str"/>
      <x:c r="L39" s="28"/>
      <x:c r="M39" s="23" t="str"/>
      <x:c r="N39" s="24" t="str">
        <x:f>IF(G39="待判定","待判定適用性",IF(G39="不適用待確認","待確認理由與適用範圍",IF(G39="不適用已說明",IF(AND(E39="法定內容",A39&lt;&gt;35,A39&lt;&gt;37,A39&lt;&gt;38),"法定內容需建立，請確認適用方式",IF(OR(I39="",K39="",M39=""),"請補理由、依據與確認人",IF(OR(A39=35,A39=37,A39=38),"免建立已留依據","補充項目已說明不採用"))),IF(G39&lt;&gt;"適用","請由選單填適用性",IF(OR(H39="已核對",H39="持續追蹤"),IF(OR(I39="",J39="",K39=""),"請補資料位置、主責與覆核",IF(H39="持續追蹤","資料已核對，持續追蹤","資料已核對")),IF(H39="未盤點","尚未盤點",IF(H39="待補資料","待補資料",IF(H39="已取得待核對","已取得待核對","請由選單填資料狀態"))))))))</x:f>
        <x:v>待判定適用性</x:v>
      </x:c>
    </x:row>
    <x:row r="40" ht="70" customHeight="1">
      <x:c r="A40" s="25" t="n">
        <x:v>29</x:v>
      </x:c>
      <x:c r="B40" s="20" t="str">
        <x:v>使用情境</x:v>
      </x:c>
      <x:c r="C40" s="20" t="str">
        <x:v>使用頻率</x:v>
      </x:c>
      <x:c r="D40" s="20" t="str">
        <x:v>第3條第7款</x:v>
      </x:c>
      <x:c r="E40" s="20" t="str">
        <x:v>法定內容</x:v>
      </x:c>
      <x:c r="F40" s="20" t="str">
        <x:v>記錄預期頻率及評估假設
建議提供：品牌／簽署人員</x:v>
      </x:c>
      <x:c r="G40" s="27" t="str">
        <x:v>待判定</x:v>
      </x:c>
      <x:c r="H40" s="27" t="str">
        <x:v>未盤點</x:v>
      </x:c>
      <x:c r="I40" s="23" t="str"/>
      <x:c r="J40" s="23" t="str"/>
      <x:c r="K40" s="23" t="str"/>
      <x:c r="L40" s="28"/>
      <x:c r="M40" s="23" t="str"/>
      <x:c r="N40" s="24" t="str">
        <x:f>IF(G40="待判定","待判定適用性",IF(G40="不適用待確認","待確認理由與適用範圍",IF(G40="不適用已說明",IF(AND(E40="法定內容",A40&lt;&gt;35,A40&lt;&gt;37,A40&lt;&gt;38),"法定內容需建立，請確認適用方式",IF(OR(I40="",K40="",M40=""),"請補理由、依據與確認人",IF(OR(A40=35,A40=37,A40=38),"免建立已留依據","補充項目已說明不採用"))),IF(G40&lt;&gt;"適用","請由選單填適用性",IF(OR(H40="已核對",H40="持續追蹤"),IF(OR(I40="",J40="",K40=""),"請補資料位置、主責與覆核",IF(H40="持續追蹤","資料已核對，持續追蹤","資料已核對")),IF(H40="未盤點","尚未盤點",IF(H40="待補資料","待補資料",IF(H40="已取得待核對","已取得待核對","請由選單填資料狀態"))))))))</x:f>
        <x:v>待判定適用性</x:v>
      </x:c>
    </x:row>
    <x:row r="41" ht="70" customHeight="1">
      <x:c r="A41" s="26" t="n">
        <x:v>30</x:v>
      </x:c>
      <x:c r="B41" s="21" t="str">
        <x:v>使用情境</x:v>
      </x:c>
      <x:c r="C41" s="21" t="str">
        <x:v>預定使用族群</x:v>
      </x:c>
      <x:c r="D41" s="21" t="str">
        <x:v>第3條第7款</x:v>
      </x:c>
      <x:c r="E41" s="21" t="str">
        <x:v>法定內容</x:v>
      </x:c>
      <x:c r="F41" s="21" t="str">
        <x:v>年齡族群與限制可核對
建議提供：品牌／簽署人員</x:v>
      </x:c>
      <x:c r="G41" s="27" t="str">
        <x:v>待判定</x:v>
      </x:c>
      <x:c r="H41" s="27" t="str">
        <x:v>未盤點</x:v>
      </x:c>
      <x:c r="I41" s="23" t="str"/>
      <x:c r="J41" s="23" t="str"/>
      <x:c r="K41" s="23" t="str"/>
      <x:c r="L41" s="28"/>
      <x:c r="M41" s="23" t="str"/>
      <x:c r="N41" s="24" t="str">
        <x:f>IF(G41="待判定","待判定適用性",IF(G41="不適用待確認","待確認理由與適用範圍",IF(G41="不適用已說明",IF(AND(E41="法定內容",A41&lt;&gt;35,A41&lt;&gt;37,A41&lt;&gt;38),"法定內容需建立，請確認適用方式",IF(OR(I41="",K41="",M41=""),"請補理由、依據與確認人",IF(OR(A41=35,A41=37,A41=38),"免建立已留依據","補充項目已說明不採用"))),IF(G41&lt;&gt;"適用","請由選單填適用性",IF(OR(H41="已核對",H41="持續追蹤"),IF(OR(I41="",J41="",K41=""),"請補資料位置、主責與覆核",IF(H41="持續追蹤","資料已核對，持續追蹤","資料已核對")),IF(H41="未盤點","尚未盤點",IF(H41="待補資料","待補資料",IF(H41="已取得待核對","已取得待核對","請由選單填資料狀態"))))))))</x:f>
        <x:v>待判定適用性</x:v>
      </x:c>
    </x:row>
    <x:row r="42" ht="70" customHeight="1">
      <x:c r="A42" s="25" t="n">
        <x:v>31</x:v>
      </x:c>
      <x:c r="B42" s="20" t="str">
        <x:v>上市回饋</x:v>
      </x:c>
      <x:c r="C42" s="20" t="str">
        <x:v>使用不良反應資料</x:v>
      </x:c>
      <x:c r="D42" s="20" t="str">
        <x:v>第3條第8款</x:v>
      </x:c>
      <x:c r="E42" s="20" t="str">
        <x:v>法定內容</x:v>
      </x:c>
      <x:c r="F42" s="20" t="str">
        <x:v>現有反映與處理資料；無資料時說明現況
建議提供：責任業者／品質</x:v>
      </x:c>
      <x:c r="G42" s="27" t="str">
        <x:v>待判定</x:v>
      </x:c>
      <x:c r="H42" s="27" t="str">
        <x:v>未盤點</x:v>
      </x:c>
      <x:c r="I42" s="23" t="str"/>
      <x:c r="J42" s="23" t="str"/>
      <x:c r="K42" s="23" t="str"/>
      <x:c r="L42" s="28"/>
      <x:c r="M42" s="23" t="str"/>
      <x:c r="N42" s="24" t="str">
        <x:f>IF(G42="待判定","待判定適用性",IF(G42="不適用待確認","待確認理由與適用範圍",IF(G42="不適用已說明",IF(AND(E42="法定內容",A42&lt;&gt;35,A42&lt;&gt;37,A42&lt;&gt;38),"法定內容需建立，請確認適用方式",IF(OR(I42="",K42="",M42=""),"請補理由、依據與確認人",IF(OR(A42=35,A42=37,A42=38),"免建立已留依據","補充項目已說明不採用"))),IF(G42&lt;&gt;"適用","請由選單填適用性",IF(OR(H42="已核對",H42="持續追蹤"),IF(OR(I42="",J42="",K42=""),"請補資料位置、主責與覆核",IF(H42="持續追蹤","資料已核對，持續追蹤","資料已核對")),IF(H42="未盤點","尚未盤點",IF(H42="待補資料","待補資料",IF(H42="已取得待核對","已取得待核對","請由選單填資料狀態"))))))))</x:f>
        <x:v>待判定適用性</x:v>
      </x:c>
    </x:row>
    <x:row r="43" ht="70" customHeight="1">
      <x:c r="A43" s="26" t="n">
        <x:v>32</x:v>
      </x:c>
      <x:c r="B43" s="21" t="str">
        <x:v>上市回饋</x:v>
      </x:c>
      <x:c r="C43" s="21" t="str">
        <x:v>回饋追蹤與必要通報紀錄</x:v>
      </x:c>
      <x:c r="D43" s="21" t="str">
        <x:v>支持第8款及母法第12條</x:v>
      </x:c>
      <x:c r="E43" s="21" t="str">
        <x:v>支持資料</x:v>
      </x:c>
      <x:c r="F43" s="21" t="str">
        <x:v>依實際案件記錄評估、處理與必要通報
建議提供：責任業者／品質</x:v>
      </x:c>
      <x:c r="G43" s="27" t="str">
        <x:v>待判定</x:v>
      </x:c>
      <x:c r="H43" s="27" t="str">
        <x:v>未盤點</x:v>
      </x:c>
      <x:c r="I43" s="23" t="str"/>
      <x:c r="J43" s="23" t="str"/>
      <x:c r="K43" s="23" t="str"/>
      <x:c r="L43" s="28"/>
      <x:c r="M43" s="23" t="str"/>
      <x:c r="N43" s="24" t="str">
        <x:f>IF(G43="待判定","待判定適用性",IF(G43="不適用待確認","待確認理由與適用範圍",IF(G43="不適用已說明",IF(AND(E43="法定內容",A43&lt;&gt;35,A43&lt;&gt;37,A43&lt;&gt;38),"法定內容需建立，請確認適用方式",IF(OR(I43="",K43="",M43=""),"請補理由、依據與確認人",IF(OR(A43=35,A43=37,A43=38),"免建立已留依據","補充項目已說明不採用"))),IF(G43&lt;&gt;"適用","請由選單填適用性",IF(OR(H43="已核對",H43="持續追蹤"),IF(OR(I43="",J43="",K43=""),"請補資料位置、主責與覆核",IF(H43="持續追蹤","資料已核對，持續追蹤","資料已核對")),IF(H43="未盤點","尚未盤點",IF(H43="待補資料","待補資料",IF(H43="已取得待核對","已取得待核對","請由選單填資料狀態"))))))))</x:f>
        <x:v>待判定適用性</x:v>
      </x:c>
    </x:row>
    <x:row r="44" ht="70" customHeight="1">
      <x:c r="A44" s="25" t="n">
        <x:v>33</x:v>
      </x:c>
      <x:c r="B44" s="20" t="str">
        <x:v>品質試驗</x:v>
      </x:c>
      <x:c r="C44" s="20" t="str">
        <x:v>成品物理化學條件</x:v>
      </x:c>
      <x:c r="D44" s="20" t="str">
        <x:v>第3條第9款</x:v>
      </x:c>
      <x:c r="E44" s="20" t="str">
        <x:v>法定內容</x:v>
      </x:c>
      <x:c r="F44" s="20" t="str">
        <x:v>實際成品規格及依據
建議提供：研發／品質</x:v>
      </x:c>
      <x:c r="G44" s="27" t="str">
        <x:v>待判定</x:v>
      </x:c>
      <x:c r="H44" s="27" t="str">
        <x:v>未盤點</x:v>
      </x:c>
      <x:c r="I44" s="23" t="str"/>
      <x:c r="J44" s="23" t="str"/>
      <x:c r="K44" s="23" t="str"/>
      <x:c r="L44" s="28"/>
      <x:c r="M44" s="23" t="str"/>
      <x:c r="N44" s="24" t="str">
        <x:f>IF(G44="待判定","待判定適用性",IF(G44="不適用待確認","待確認理由與適用範圍",IF(G44="不適用已說明",IF(AND(E44="法定內容",A44&lt;&gt;35,A44&lt;&gt;37,A44&lt;&gt;38),"法定內容需建立，請確認適用方式",IF(OR(I44="",K44="",M44=""),"請補理由、依據與確認人",IF(OR(A44=35,A44=37,A44=38),"免建立已留依據","補充項目已說明不採用"))),IF(G44&lt;&gt;"適用","請由選單填適用性",IF(OR(H44="已核對",H44="持續追蹤"),IF(OR(I44="",J44="",K44=""),"請補資料位置、主責與覆核",IF(H44="持續追蹤","資料已核對，持續追蹤","資料已核對")),IF(H44="未盤點","尚未盤點",IF(H44="待補資料","待補資料",IF(H44="已取得待核對","已取得待核對","請由選單填資料狀態"))))))))</x:f>
        <x:v>待判定適用性</x:v>
      </x:c>
    </x:row>
    <x:row r="45" ht="70" customHeight="1">
      <x:c r="A45" s="26" t="n">
        <x:v>34</x:v>
      </x:c>
      <x:c r="B45" s="21" t="str">
        <x:v>品質試驗</x:v>
      </x:c>
      <x:c r="C45" s="21" t="str">
        <x:v>各成分物理化學資訊</x:v>
      </x:c>
      <x:c r="D45" s="21" t="str">
        <x:v>第3條第9款</x:v>
      </x:c>
      <x:c r="E45" s="21" t="str">
        <x:v>法定內容</x:v>
      </x:c>
      <x:c r="F45" s="21" t="str">
        <x:v>與實際使用成分逐一對應
建議提供：供應商／研發</x:v>
      </x:c>
      <x:c r="G45" s="27" t="str">
        <x:v>待判定</x:v>
      </x:c>
      <x:c r="H45" s="27" t="str">
        <x:v>未盤點</x:v>
      </x:c>
      <x:c r="I45" s="23" t="str"/>
      <x:c r="J45" s="23" t="str"/>
      <x:c r="K45" s="23" t="str"/>
      <x:c r="L45" s="28"/>
      <x:c r="M45" s="23" t="str"/>
      <x:c r="N45" s="24" t="str">
        <x:f>IF(G45="待判定","待判定適用性",IF(G45="不適用待確認","待確認理由與適用範圍",IF(G45="不適用已說明",IF(AND(E45="法定內容",A45&lt;&gt;35,A45&lt;&gt;37,A45&lt;&gt;38),"法定內容需建立，請確認適用方式",IF(OR(I45="",K45="",M45=""),"請補理由、依據與確認人",IF(OR(A45=35,A45=37,A45=38),"免建立已留依據","補充項目已說明不採用"))),IF(G45&lt;&gt;"適用","請由選單填適用性",IF(OR(H45="已核對",H45="持續追蹤"),IF(OR(I45="",J45="",K45=""),"請補資料位置、主責與覆核",IF(H45="持續追蹤","資料已核對，持續追蹤","資料已核對")),IF(H45="未盤點","尚未盤點",IF(H45="待補資料","待補資料",IF(H45="已取得待核對","已取得待核對","請由選單填資料狀態"))))))))</x:f>
        <x:v>待判定適用性</x:v>
      </x:c>
    </x:row>
    <x:row r="46" ht="70" customHeight="1">
      <x:c r="A46" s="25" t="n">
        <x:v>35</x:v>
      </x:c>
      <x:c r="B46" s="20" t="str">
        <x:v>品質試驗</x:v>
      </x:c>
      <x:c r="C46" s="20" t="str">
        <x:v>安定性試驗結果報告</x:v>
      </x:c>
      <x:c r="D46" s="20" t="str">
        <x:v>第3條第11款及第5項</x:v>
      </x:c>
      <x:c r="E46" s="20" t="str">
        <x:v>法定內容</x:v>
      </x:c>
      <x:c r="F46" s="20" t="str">
        <x:v>報告對應本品；免建立須簽署人員敘明理由
建議提供：製造廠／簽署人員</x:v>
      </x:c>
      <x:c r="G46" s="27" t="str">
        <x:v>待判定</x:v>
      </x:c>
      <x:c r="H46" s="27" t="str">
        <x:v>未盤點</x:v>
      </x:c>
      <x:c r="I46" s="23" t="str"/>
      <x:c r="J46" s="23" t="str"/>
      <x:c r="K46" s="23" t="str"/>
      <x:c r="L46" s="28"/>
      <x:c r="M46" s="23" t="str"/>
      <x:c r="N46" s="24" t="str">
        <x:f>IF(G46="待判定","待判定適用性",IF(G46="不適用待確認","待確認理由與適用範圍",IF(G46="不適用已說明",IF(AND(E46="法定內容",A46&lt;&gt;35,A46&lt;&gt;37,A46&lt;&gt;38),"法定內容需建立，請確認適用方式",IF(OR(I46="",K46="",M46=""),"請補理由、依據與確認人",IF(OR(A46=35,A46=37,A46=38),"免建立已留依據","補充項目已說明不採用"))),IF(G46&lt;&gt;"適用","請由選單填適用性",IF(OR(H46="已核對",H46="持續追蹤"),IF(OR(I46="",J46="",K46=""),"請補資料位置、主責與覆核",IF(H46="持續追蹤","資料已核對，持續追蹤","資料已核對")),IF(H46="未盤點","尚未盤點",IF(H46="待補資料","待補資料",IF(H46="已取得待核對","已取得待核對","請由選單填資料狀態"))))))))</x:f>
        <x:v>待判定適用性</x:v>
      </x:c>
    </x:row>
    <x:row r="47" ht="70" customHeight="1">
      <x:c r="A47" s="26" t="n">
        <x:v>36</x:v>
      </x:c>
      <x:c r="B47" s="21" t="str">
        <x:v>品質試驗</x:v>
      </x:c>
      <x:c r="C47" s="21" t="str">
        <x:v>試驗樣品條件與效期依據</x:v>
      </x:c>
      <x:c r="D47" s="21" t="str">
        <x:v>支持第11、16款</x:v>
      </x:c>
      <x:c r="E47" s="21" t="str">
        <x:v>支持資料</x:v>
      </x:c>
      <x:c r="F47" s="21" t="str">
        <x:v>樣品配方包材方法條件及判定可核對
建議提供：研發／簽署人員</x:v>
      </x:c>
      <x:c r="G47" s="27" t="str">
        <x:v>待判定</x:v>
      </x:c>
      <x:c r="H47" s="27" t="str">
        <x:v>未盤點</x:v>
      </x:c>
      <x:c r="I47" s="23" t="str"/>
      <x:c r="J47" s="23" t="str"/>
      <x:c r="K47" s="23" t="str"/>
      <x:c r="L47" s="28"/>
      <x:c r="M47" s="23" t="str"/>
      <x:c r="N47" s="24" t="str">
        <x:f>IF(G47="待判定","待判定適用性",IF(G47="不適用待確認","待確認理由與適用範圍",IF(G47="不適用已說明",IF(AND(E47="法定內容",A47&lt;&gt;35,A47&lt;&gt;37,A47&lt;&gt;38),"法定內容需建立，請確認適用方式",IF(OR(I47="",K47="",M47=""),"請補理由、依據與確認人",IF(OR(A47=35,A47=37,A47=38),"免建立已留依據","補充項目已說明不採用"))),IF(G47&lt;&gt;"適用","請由選單填適用性",IF(OR(H47="已核對",H47="持續追蹤"),IF(OR(I47="",J47="",K47=""),"請補資料位置、主責與覆核",IF(H47="持續追蹤","資料已核對，持續追蹤","資料已核對")),IF(H47="未盤點","尚未盤點",IF(H47="待補資料","待補資料",IF(H47="已取得待核對","已取得待核對","請由選單填資料狀態"))))))))</x:f>
        <x:v>待判定適用性</x:v>
      </x:c>
    </x:row>
    <x:row r="48" ht="70" customHeight="1">
      <x:c r="A48" s="25" t="n">
        <x:v>37</x:v>
      </x:c>
      <x:c r="B48" s="20" t="str">
        <x:v>品質試驗</x:v>
      </x:c>
      <x:c r="C48" s="20" t="str">
        <x:v>微生物檢驗結果報告</x:v>
      </x:c>
      <x:c r="D48" s="20" t="str">
        <x:v>第3條第12款及第5項</x:v>
      </x:c>
      <x:c r="E48" s="20" t="str">
        <x:v>法定內容</x:v>
      </x:c>
      <x:c r="F48" s="20" t="str">
        <x:v>方法規格及結果；免建立須簽署人員敘明理由
建議提供：製造廠／簽署人員</x:v>
      </x:c>
      <x:c r="G48" s="27" t="str">
        <x:v>待判定</x:v>
      </x:c>
      <x:c r="H48" s="27" t="str">
        <x:v>未盤點</x:v>
      </x:c>
      <x:c r="I48" s="23" t="str"/>
      <x:c r="J48" s="23" t="str"/>
      <x:c r="K48" s="23" t="str"/>
      <x:c r="L48" s="28"/>
      <x:c r="M48" s="23" t="str"/>
      <x:c r="N48" s="24" t="str">
        <x:f>IF(G48="待判定","待判定適用性",IF(G48="不適用待確認","待確認理由與適用範圍",IF(G48="不適用已說明",IF(AND(E48="法定內容",A48&lt;&gt;35,A48&lt;&gt;37,A48&lt;&gt;38),"法定內容需建立，請確認適用方式",IF(OR(I48="",K48="",M48=""),"請補理由、依據與確認人",IF(OR(A48=35,A48=37,A48=38),"免建立已留依據","補充項目已說明不採用"))),IF(G48&lt;&gt;"適用","請由選單填適用性",IF(OR(H48="已核對",H48="持續追蹤"),IF(OR(I48="",J48="",K48=""),"請補資料位置、主責與覆核",IF(H48="持續追蹤","資料已核對，持續追蹤","資料已核對")),IF(H48="未盤點","尚未盤點",IF(H48="待補資料","待補資料",IF(H48="已取得待核對","已取得待核對","請由選單填資料狀態"))))))))</x:f>
        <x:v>待判定適用性</x:v>
      </x:c>
    </x:row>
    <x:row r="49" ht="70" customHeight="1">
      <x:c r="A49" s="26" t="n">
        <x:v>38</x:v>
      </x:c>
      <x:c r="B49" s="21" t="str">
        <x:v>品質試驗</x:v>
      </x:c>
      <x:c r="C49" s="21" t="str">
        <x:v>防腐效能結果報告</x:v>
      </x:c>
      <x:c r="D49" s="21" t="str">
        <x:v>第3條第13款及第5項</x:v>
      </x:c>
      <x:c r="E49" s="21" t="str">
        <x:v>法定內容</x:v>
      </x:c>
      <x:c r="F49" s="21" t="str">
        <x:v>方法及結果；免建立須簽署人員敘明理由
建議提供：製造廠／簽署人員</x:v>
      </x:c>
      <x:c r="G49" s="27" t="str">
        <x:v>待判定</x:v>
      </x:c>
      <x:c r="H49" s="27" t="str">
        <x:v>未盤點</x:v>
      </x:c>
      <x:c r="I49" s="23" t="str"/>
      <x:c r="J49" s="23" t="str"/>
      <x:c r="K49" s="23" t="str"/>
      <x:c r="L49" s="28"/>
      <x:c r="M49" s="23" t="str"/>
      <x:c r="N49" s="24" t="str">
        <x:f>IF(G49="待判定","待判定適用性",IF(G49="不適用待確認","待確認理由與適用範圍",IF(G49="不適用已說明",IF(AND(E49="法定內容",A49&lt;&gt;35,A49&lt;&gt;37,A49&lt;&gt;38),"法定內容需建立，請確認適用方式",IF(OR(I49="",K49="",M49=""),"請補理由、依據與確認人",IF(OR(A49=35,A49=37,A49=38),"免建立已留依據","補充項目已說明不採用"))),IF(G49&lt;&gt;"適用","請由選單填適用性",IF(OR(H49="已核對",H49="持續追蹤"),IF(OR(I49="",J49="",K49=""),"請補資料位置、主責與覆核",IF(H49="持續追蹤","資料已核對，持續追蹤","資料已核對")),IF(H49="未盤點","尚未盤點",IF(H49="待補資料","待補資料",IF(H49="已取得待核對","已取得待核對","請由選單填資料狀態"))))))))</x:f>
        <x:v>待判定適用性</x:v>
      </x:c>
    </x:row>
    <x:row r="50" ht="70" customHeight="1">
      <x:c r="A50" s="25" t="n">
        <x:v>39</x:v>
      </x:c>
      <x:c r="B50" s="20" t="str">
        <x:v>品質試驗</x:v>
      </x:c>
      <x:c r="C50" s="20" t="str">
        <x:v>功能與宣稱的支持證據</x:v>
      </x:c>
      <x:c r="D50" s="20" t="str">
        <x:v>第3條第14款</x:v>
      </x:c>
      <x:c r="E50" s="20" t="str">
        <x:v>法定內容</x:v>
      </x:c>
      <x:c r="F50" s="20" t="str">
        <x:v>實際宣稱可連到適用佐證
建議提供：品牌／研發</x:v>
      </x:c>
      <x:c r="G50" s="27" t="str">
        <x:v>待判定</x:v>
      </x:c>
      <x:c r="H50" s="27" t="str">
        <x:v>未盤點</x:v>
      </x:c>
      <x:c r="I50" s="23" t="str"/>
      <x:c r="J50" s="23" t="str"/>
      <x:c r="K50" s="23" t="str"/>
      <x:c r="L50" s="28"/>
      <x:c r="M50" s="23" t="str"/>
      <x:c r="N50" s="24" t="str">
        <x:f>IF(G50="待判定","待判定適用性",IF(G50="不適用待確認","待確認理由與適用範圍",IF(G50="不適用已說明",IF(AND(E50="法定內容",A50&lt;&gt;35,A50&lt;&gt;37,A50&lt;&gt;38),"法定內容需建立，請確認適用方式",IF(OR(I50="",K50="",M50=""),"請補理由、依據與確認人",IF(OR(A50=35,A50=37,A50=38),"免建立已留依據","補充項目已說明不採用"))),IF(G50&lt;&gt;"適用","請由選單填適用性",IF(OR(H50="已核對",H50="持續追蹤"),IF(OR(I50="",J50="",K50=""),"請補資料位置、主責與覆核",IF(H50="持續追蹤","資料已核對，持續追蹤","資料已核對")),IF(H50="未盤點","尚未盤點",IF(H50="待補資料","待補資料",IF(H50="已取得待核對","已取得待核對","請由選單填資料狀態"))))))))</x:f>
        <x:v>待判定適用性</x:v>
      </x:c>
    </x:row>
    <x:row r="51" ht="70" customHeight="1">
      <x:c r="A51" s="26" t="n">
        <x:v>40</x:v>
      </x:c>
      <x:c r="B51" s="21" t="str">
        <x:v>包材</x:v>
      </x:c>
      <x:c r="C51" s="21" t="str">
        <x:v>直接接觸包材組成與規格</x:v>
      </x:c>
      <x:c r="D51" s="21" t="str">
        <x:v>第3條第15款</x:v>
      </x:c>
      <x:c r="E51" s="21" t="str">
        <x:v>法定內容</x:v>
      </x:c>
      <x:c r="F51" s="21" t="str">
        <x:v>各接觸部件材質來源與容量可核對
建議提供：包材供應商／採購</x:v>
      </x:c>
      <x:c r="G51" s="27" t="str">
        <x:v>待判定</x:v>
      </x:c>
      <x:c r="H51" s="27" t="str">
        <x:v>未盤點</x:v>
      </x:c>
      <x:c r="I51" s="23" t="str"/>
      <x:c r="J51" s="23" t="str"/>
      <x:c r="K51" s="23" t="str"/>
      <x:c r="L51" s="28"/>
      <x:c r="M51" s="23" t="str"/>
      <x:c r="N51" s="24" t="str">
        <x:f>IF(G51="待判定","待判定適用性",IF(G51="不適用待確認","待確認理由與適用範圍",IF(G51="不適用已說明",IF(AND(E51="法定內容",A51&lt;&gt;35,A51&lt;&gt;37,A51&lt;&gt;38),"法定內容需建立，請確認適用方式",IF(OR(I51="",K51="",M51=""),"請補理由、依據與確認人",IF(OR(A51=35,A51=37,A51=38),"免建立已留依據","補充項目已說明不採用"))),IF(G51&lt;&gt;"適用","請由選單填適用性",IF(OR(H51="已核對",H51="持續追蹤"),IF(OR(I51="",J51="",K51=""),"請補資料位置、主責與覆核",IF(H51="持續追蹤","資料已核對，持續追蹤","資料已核對")),IF(H51="未盤點","尚未盤點",IF(H51="待補資料","待補資料",IF(H51="已取得待核對","已取得待核對","請由選單填資料狀態"))))))))</x:f>
        <x:v>待判定適用性</x:v>
      </x:c>
    </x:row>
    <x:row r="52" ht="70" customHeight="1">
      <x:c r="A52" s="25" t="n">
        <x:v>41</x:v>
      </x:c>
      <x:c r="B52" s="20" t="str">
        <x:v>包材</x:v>
      </x:c>
      <x:c r="C52" s="20" t="str">
        <x:v>配方與包材搭配評估依據</x:v>
      </x:c>
      <x:c r="D52" s="20" t="str">
        <x:v>支持第11、15、16款</x:v>
      </x:c>
      <x:c r="E52" s="20" t="str">
        <x:v>支持資料</x:v>
      </x:c>
      <x:c r="F52" s="20" t="str">
        <x:v>確認搭配相容與既有證據適用範圍
建議提供：研發／簽署人員</x:v>
      </x:c>
      <x:c r="G52" s="27" t="str">
        <x:v>待判定</x:v>
      </x:c>
      <x:c r="H52" s="27" t="str">
        <x:v>未盤點</x:v>
      </x:c>
      <x:c r="I52" s="23" t="str"/>
      <x:c r="J52" s="23" t="str"/>
      <x:c r="K52" s="23" t="str"/>
      <x:c r="L52" s="28"/>
      <x:c r="M52" s="23" t="str"/>
      <x:c r="N52" s="24" t="str">
        <x:f>IF(G52="待判定","待判定適用性",IF(G52="不適用待確認","待確認理由與適用範圍",IF(G52="不適用已說明",IF(AND(E52="法定內容",A52&lt;&gt;35,A52&lt;&gt;37,A52&lt;&gt;38),"法定內容需建立，請確認適用方式",IF(OR(I52="",K52="",M52=""),"請補理由、依據與確認人",IF(OR(A52=35,A52=37,A52=38),"免建立已留依據","補充項目已說明不採用"))),IF(G52&lt;&gt;"適用","請由選單填適用性",IF(OR(H52="已核對",H52="持續追蹤"),IF(OR(I52="",J52="",K52=""),"請補資料位置、主責與覆核",IF(H52="持續追蹤","資料已核對，持續追蹤","資料已核對")),IF(H52="未盤點","尚未盤點",IF(H52="待補資料","待補資料",IF(H52="已取得待核對","已取得待核對","請由選單填資料狀態"))))))))</x:f>
        <x:v>待判定適用性</x:v>
      </x:c>
    </x:row>
    <x:row r="53" ht="70" customHeight="1">
      <x:c r="A53" s="26" t="n">
        <x:v>42</x:v>
      </x:c>
      <x:c r="B53" s="21" t="str">
        <x:v>安全評估</x:v>
      </x:c>
      <x:c r="C53" s="21" t="str">
        <x:v>安全性結論限制與建議</x:v>
      </x:c>
      <x:c r="D53" s="21" t="str">
        <x:v>第3條第16款第1目</x:v>
      </x:c>
      <x:c r="E53" s="21" t="str">
        <x:v>法定內容</x:v>
      </x:c>
      <x:c r="F53" s="21" t="str">
        <x:v>結論涵蓋依據、條件與後續建議
建議提供：簽署人員</x:v>
      </x:c>
      <x:c r="G53" s="27" t="str">
        <x:v>待判定</x:v>
      </x:c>
      <x:c r="H53" s="27" t="str">
        <x:v>未盤點</x:v>
      </x:c>
      <x:c r="I53" s="23" t="str"/>
      <x:c r="J53" s="23" t="str"/>
      <x:c r="K53" s="23" t="str"/>
      <x:c r="L53" s="28"/>
      <x:c r="M53" s="23" t="str"/>
      <x:c r="N53" s="24" t="str">
        <x:f>IF(G53="待判定","待判定適用性",IF(G53="不適用待確認","待確認理由與適用範圍",IF(G53="不適用已說明",IF(AND(E53="法定內容",A53&lt;&gt;35,A53&lt;&gt;37,A53&lt;&gt;38),"法定內容需建立，請確認適用方式",IF(OR(I53="",K53="",M53=""),"請補理由、依據與確認人",IF(OR(A53=35,A53=37,A53=38),"免建立已留依據","補充項目已說明不採用"))),IF(G53&lt;&gt;"適用","請由選單填適用性",IF(OR(H53="已核對",H53="持續追蹤"),IF(OR(I53="",J53="",K53=""),"請補資料位置、主責與覆核",IF(H53="持續追蹤","資料已核對，持續追蹤","資料已核對")),IF(H53="未盤點","尚未盤點",IF(H53="待補資料","待補資料",IF(H53="已取得待核對","已取得待核對","請由選單填資料狀態"))))))))</x:f>
        <x:v>待判定適用性</x:v>
      </x:c>
    </x:row>
    <x:row r="54" ht="70" customHeight="1">
      <x:c r="A54" s="25" t="n">
        <x:v>43</x:v>
      </x:c>
      <x:c r="B54" s="20" t="str">
        <x:v>安全評估</x:v>
      </x:c>
      <x:c r="C54" s="20" t="str">
        <x:v>結論上的簽名與日期</x:v>
      </x:c>
      <x:c r="D54" s="20" t="str">
        <x:v>第3條第16款第1目</x:v>
      </x:c>
      <x:c r="E54" s="20" t="str">
        <x:v>法定內容</x:v>
      </x:c>
      <x:c r="F54" s="20" t="str">
        <x:v>已由符合資格者簽署及註明日期
建議提供：簽署人員</x:v>
      </x:c>
      <x:c r="G54" s="27" t="str">
        <x:v>待判定</x:v>
      </x:c>
      <x:c r="H54" s="27" t="str">
        <x:v>未盤點</x:v>
      </x:c>
      <x:c r="I54" s="23" t="str"/>
      <x:c r="J54" s="23" t="str"/>
      <x:c r="K54" s="23" t="str"/>
      <x:c r="L54" s="28"/>
      <x:c r="M54" s="23" t="str"/>
      <x:c r="N54" s="24" t="str">
        <x:f>IF(G54="待判定","待判定適用性",IF(G54="不適用待確認","待確認理由與適用範圍",IF(G54="不適用已說明",IF(AND(E54="法定內容",A54&lt;&gt;35,A54&lt;&gt;37,A54&lt;&gt;38),"法定內容需建立，請確認適用方式",IF(OR(I54="",K54="",M54=""),"請補理由、依據與確認人",IF(OR(A54=35,A54=37,A54=38),"免建立已留依據","補充項目已說明不採用"))),IF(G54&lt;&gt;"適用","請由選單填適用性",IF(OR(H54="已核對",H54="持續追蹤"),IF(OR(I54="",J54="",K54=""),"請補資料位置、主責與覆核",IF(H54="持續追蹤","資料已核對，持續追蹤","資料已核對")),IF(H54="未盤點","尚未盤點",IF(H54="待補資料","待補資料",IF(H54="已取得待核對","已取得待核對","請由選單填資料狀態"))))))))</x:f>
        <x:v>待判定適用性</x:v>
      </x:c>
    </x:row>
    <x:row r="55" ht="70" customHeight="1">
      <x:c r="A55" s="26" t="n">
        <x:v>44</x:v>
      </x:c>
      <x:c r="B55" s="21" t="str">
        <x:v>安全評估</x:v>
      </x:c>
      <x:c r="C55" s="21" t="str">
        <x:v>簽署資格及所需訓練證明</x:v>
      </x:c>
      <x:c r="D55" s="21" t="str">
        <x:v>第3條第16款第2目及第4至6條</x:v>
      </x:c>
      <x:c r="E55" s="21" t="str">
        <x:v>法定內容</x:v>
      </x:c>
      <x:c r="F55" s="21" t="str">
        <x:v>確認適用資格途徑及年度訓練要求
建議提供：簽署人員／責任業者</x:v>
      </x:c>
      <x:c r="G55" s="27" t="str">
        <x:v>待判定</x:v>
      </x:c>
      <x:c r="H55" s="27" t="str">
        <x:v>未盤點</x:v>
      </x:c>
      <x:c r="I55" s="23" t="str"/>
      <x:c r="J55" s="23" t="str"/>
      <x:c r="K55" s="23" t="str"/>
      <x:c r="L55" s="28"/>
      <x:c r="M55" s="23" t="str"/>
      <x:c r="N55" s="24" t="str">
        <x:f>IF(G55="待判定","待判定適用性",IF(G55="不適用待確認","待確認理由與適用範圍",IF(G55="不適用已說明",IF(AND(E55="法定內容",A55&lt;&gt;35,A55&lt;&gt;37,A55&lt;&gt;38),"法定內容需建立，請確認適用方式",IF(OR(I55="",K55="",M55=""),"請補理由、依據與確認人",IF(OR(A55=35,A55=37,A55=38),"免建立已留依據","補充項目已說明不採用"))),IF(G55&lt;&gt;"適用","請由選單填適用性",IF(OR(H55="已核對",H55="持續追蹤"),IF(OR(I55="",J55="",K55=""),"請補資料位置、主責與覆核",IF(H55="持續追蹤","資料已核對，持續追蹤","資料已核對")),IF(H55="未盤點","尚未盤點",IF(H55="待補資料","待補資料",IF(H55="已取得待核對","已取得待核對","請由選單填資料狀態"))))))))</x:f>
        <x:v>待判定適用性</x:v>
      </x:c>
    </x:row>
    <x:row r="56" ht="70" customHeight="1">
      <x:c r="A56" s="25" t="n">
        <x:v>45</x:v>
      </x:c>
      <x:c r="B56" s="20" t="str">
        <x:v>保存變更</x:v>
      </x:c>
      <x:c r="C56" s="20" t="str">
        <x:v>證據索引及版本對應</x:v>
      </x:c>
      <x:c r="D56" s="20" t="str">
        <x:v>管理補充</x:v>
      </x:c>
      <x:c r="E56" s="20" t="str">
        <x:v>管理補充</x:v>
      </x:c>
      <x:c r="F56" s="20" t="str">
        <x:v>原始資料、版本與引用位置可取得
建議提供：文管／責任業者</x:v>
      </x:c>
      <x:c r="G56" s="27" t="str">
        <x:v>待判定</x:v>
      </x:c>
      <x:c r="H56" s="27" t="str">
        <x:v>未盤點</x:v>
      </x:c>
      <x:c r="I56" s="23" t="str"/>
      <x:c r="J56" s="23" t="str"/>
      <x:c r="K56" s="23" t="str"/>
      <x:c r="L56" s="28"/>
      <x:c r="M56" s="23" t="str"/>
      <x:c r="N56" s="24" t="str">
        <x:f>IF(G56="待判定","待判定適用性",IF(G56="不適用待確認","待確認理由與適用範圍",IF(G56="不適用已說明",IF(AND(E56="法定內容",A56&lt;&gt;35,A56&lt;&gt;37,A56&lt;&gt;38),"法定內容需建立，請確認適用方式",IF(OR(I56="",K56="",M56=""),"請補理由、依據與確認人",IF(OR(A56=35,A56=37,A56=38),"免建立已留依據","補充項目已說明不採用"))),IF(G56&lt;&gt;"適用","請由選單填適用性",IF(OR(H56="已核對",H56="持續追蹤"),IF(OR(I56="",J56="",K56=""),"請補資料位置、主責與覆核",IF(H56="持續追蹤","資料已核對，持續追蹤","資料已核對")),IF(H56="未盤點","尚未盤點",IF(H56="待補資料","待補資料",IF(H56="已取得待核對","已取得待核對","請由選單填資料狀態"))))))))</x:f>
        <x:v>待判定適用性</x:v>
      </x:c>
    </x:row>
    <x:row r="57" ht="70" customHeight="1">
      <x:c r="A57" s="26" t="n">
        <x:v>46</x:v>
      </x:c>
      <x:c r="B57" s="21" t="str">
        <x:v>保存變更</x:v>
      </x:c>
      <x:c r="C57" s="21" t="str">
        <x:v>保存位置權限與備份取回</x:v>
      </x:c>
      <x:c r="D57" s="21" t="str">
        <x:v>第7、8條及管理補充</x:v>
      </x:c>
      <x:c r="E57" s="21" t="str">
        <x:v>管理補充</x:v>
      </x:c>
      <x:c r="F57" s="21" t="str">
        <x:v>法定位置與期限確認；實測存取及備份還原
建議提供：責任業者／資訊</x:v>
      </x:c>
      <x:c r="G57" s="27" t="str">
        <x:v>待判定</x:v>
      </x:c>
      <x:c r="H57" s="27" t="str">
        <x:v>未盤點</x:v>
      </x:c>
      <x:c r="I57" s="23" t="str"/>
      <x:c r="J57" s="23" t="str"/>
      <x:c r="K57" s="23" t="str"/>
      <x:c r="L57" s="28"/>
      <x:c r="M57" s="23" t="str"/>
      <x:c r="N57" s="24" t="str">
        <x:f>IF(G57="待判定","待判定適用性",IF(G57="不適用待確認","待確認理由與適用範圍",IF(G57="不適用已說明",IF(AND(E57="法定內容",A57&lt;&gt;35,A57&lt;&gt;37,A57&lt;&gt;38),"法定內容需建立，請確認適用方式",IF(OR(I57="",K57="",M57=""),"請補理由、依據與確認人",IF(OR(A57=35,A57=37,A57=38),"免建立已留依據","補充項目已說明不採用"))),IF(G57&lt;&gt;"適用","請由選單填適用性",IF(OR(H57="已核對",H57="持續追蹤"),IF(OR(I57="",J57="",K57=""),"請補資料位置、主責與覆核",IF(H57="持續追蹤","資料已核對，持續追蹤","資料已核對")),IF(H57="未盤點","尚未盤點",IF(H57="待補資料","待補資料",IF(H57="已取得待核對","已取得待核對","請由選單填資料狀態"))))))))</x:f>
        <x:v>待判定適用性</x:v>
      </x:c>
    </x:row>
    <x:row r="58" ht="70" customHeight="1">
      <x:c r="A58" s="25" t="n">
        <x:v>47</x:v>
      </x:c>
      <x:c r="B58" s="20" t="str">
        <x:v>保存變更</x:v>
      </x:c>
      <x:c r="C58" s="20" t="str">
        <x:v>變更影響與上市後更新紀錄</x:v>
      </x:c>
      <x:c r="D58" s="20" t="str">
        <x:v>第3條第4項及管理補充</x:v>
      </x:c>
      <x:c r="E58" s="20" t="str">
        <x:v>管理補充</x:v>
      </x:c>
      <x:c r="F58" s="20" t="str">
        <x:v>變更影響、決定與更新文件已對應
建議提供：責任業者／跨部門</x:v>
      </x:c>
      <x:c r="G58" s="27" t="str">
        <x:v>待判定</x:v>
      </x:c>
      <x:c r="H58" s="27" t="str">
        <x:v>未盤點</x:v>
      </x:c>
      <x:c r="I58" s="23" t="str"/>
      <x:c r="J58" s="23" t="str"/>
      <x:c r="K58" s="23" t="str"/>
      <x:c r="L58" s="28"/>
      <x:c r="M58" s="23" t="str"/>
      <x:c r="N58" s="24" t="str">
        <x:f>IF(G58="待判定","待判定適用性",IF(G58="不適用待確認","待確認理由與適用範圍",IF(G58="不適用已說明",IF(AND(E58="法定內容",A58&lt;&gt;35,A58&lt;&gt;37,A58&lt;&gt;38),"法定內容需建立，請確認適用方式",IF(OR(I58="",K58="",M58=""),"請補理由、依據與確認人",IF(OR(A58=35,A58=37,A58=38),"免建立已留依據","補充項目已說明不採用"))),IF(G58&lt;&gt;"適用","請由選單填適用性",IF(OR(H58="已核對",H58="持續追蹤"),IF(OR(I58="",J58="",K58=""),"請補資料位置、主責與覆核",IF(H58="持續追蹤","資料已核對，持續追蹤","資料已核對")),IF(H58="未盤點","尚未盤點",IF(H58="待補資料","待補資料",IF(H58="已取得待核對","已取得待核對","請由選單填資料狀態"))))))))</x:f>
        <x:v>待判定適用性</x:v>
      </x:c>
    </x:row>
  </x:sheetData>
  <x:conditionalFormatting sqref="N12:N58">
    <x:cfRule type="containsText" dxfId="0" priority="1" operator="containsText" text="請"/>
    <x:cfRule type="containsText" dxfId="1" priority="2" operator="containsText" text="待"/>
  </x:conditionalFormatting>
  <x:dataValidations count="2">
    <x:dataValidation type="list" sqref="G12:G58">
      <x:formula1>"待判定,適用,不適用待確認,不適用已說明"</x:formula1>
    </x:dataValidation>
    <x:dataValidation type="list" sqref="H12:H58">
      <x:formula1>"未盤點,待補資料,已取得待核對,已核對,持續追蹤"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fe7f2dd64a4161"/>
  </x:tableParts>
</x:worksheet>
</file>

<file path=xl/worksheets/sheet2.xml><?xml version="1.0" encoding="utf-8"?>
<x:worksheet xmlns:x="http://schemas.openxmlformats.org/spreadsheetml/2006/main">
  <x:sheetPr>
    <x:tabColor rgb="FF8596A4"/>
  </x:sheetPr>
  <x:sheetViews>
    <x:sheetView showGridLines="0" workbookViewId="0"/>
  </x:sheetViews>
  <x:sheetFormatPr defaultRowHeight="15"/>
  <x:cols>
    <x:col min="1" max="1" width="8" hidden="0" customWidth="1"/>
    <x:col min="2" max="2" width="42" hidden="0" customWidth="1"/>
    <x:col min="3" max="3" width="21" hidden="0" customWidth="1"/>
    <x:col min="4" max="4" width="51" hidden="0" customWidth="1"/>
    <x:col min="5" max="5" width="21" hidden="0" customWidth="1"/>
    <x:col min="6" max="6" width="68" hidden="0" customWidth="1"/>
  </x:cols>
  <x:sheetData>
    <x:row r="1">
      <x:c r="A1" s="2"/>
      <x:c r="B1" s="2"/>
      <x:c r="C1" s="2"/>
      <x:c r="D1" s="2"/>
      <x:c r="E1" s="2"/>
      <x:c r="F1" s="2"/>
    </x:row>
    <x:row r="2" ht="33" customHeight="1">
      <x:c r="A2" s="3" t="str">
        <x:v>美妝PIF盤點 使用說明與法定項目對照</x:v>
      </x:c>
      <x:c r="B2" s="3"/>
      <x:c r="C2" s="3"/>
      <x:c r="D2" s="3"/>
      <x:c r="E2" s="3"/>
      <x:c r="F2" s="3"/>
    </x:row>
    <x:row r="3">
      <x:c r="A3" s="2"/>
      <x:c r="B3" s="2"/>
      <x:c r="C3" s="2"/>
      <x:c r="D3" s="2"/>
      <x:c r="E3" s="2"/>
      <x:c r="F3" s="2"/>
    </x:row>
    <x:row r="4" ht="78" customHeight="1">
      <x:c r="A4" s="2"/>
      <x:c r="B4" s="8" t="str">
        <x:v>先選一款產品</x:v>
      </x:c>
      <x:c r="C4" s="2"/>
      <x:c r="D4" s="17" t="str">
        <x:v>一份盤點表對應一款產品及其確認版本。填寫產品、責任業者、版本及盤點日期。需要盤點另一款時另存檔案。</x:v>
      </x:c>
      <x:c r="E4" s="2"/>
      <x:c r="F4" s="2"/>
    </x:row>
    <x:row r="5" ht="78" customHeight="1">
      <x:c r="A5" s="2"/>
      <x:c r="B5" s="8" t="str">
        <x:v>辨認欄位類型</x:v>
      </x:c>
      <x:c r="C5" s="2"/>
      <x:c r="D5" s="32" t="str">
        <x:v>47是文中為執行拆出的欄位數，不是法定要件數。法定內容是16類內容的拆分；支持資料依實際評估需求取得；管理補充用來協作追蹤。</x:v>
      </x:c>
      <x:c r="E5" s="2"/>
      <x:c r="F5" s="2"/>
    </x:row>
    <x:row r="6" ht="78" customHeight="1">
      <x:c r="A6" s="2"/>
      <x:c r="B6" s="8" t="str">
        <x:v>先判定適用性</x:v>
      </x:c>
      <x:c r="C6" s="2"/>
      <x:c r="D6" s="17" t="str">
        <x:v>預設待判定。適用項目再追資料狀態。法定內容不可只因沒有資料就填不適用；無獨立仿單或尚無不良反應，應在資料位置說明實際呈現方式或現況。</x:v>
      </x:c>
      <x:c r="E6" s="2"/>
      <x:c r="F6" s="2"/>
    </x:row>
    <x:row r="7" ht="78" customHeight="1">
      <x:c r="A7" s="2"/>
      <x:c r="B7" s="8" t="str">
        <x:v>資料取得後仍需核對</x:v>
      </x:c>
      <x:c r="C7" s="2"/>
      <x:c r="D7" s="17" t="str">
        <x:v>已取得待核對不算已核對。要列資料位置與版號、實際主責及覆核或確認人。持續追蹤也需要已有資料及覆核，另在下一步列追蹤事項。</x:v>
      </x:c>
      <x:c r="E7" s="2"/>
      <x:c r="F7" s="2"/>
    </x:row>
    <x:row r="8" ht="104" customHeight="1">
      <x:c r="A8" s="2"/>
      <x:c r="B8" s="8" t="str">
        <x:v>試驗報告免建立</x:v>
      </x:c>
      <x:c r="C8" s="2"/>
      <x:c r="D8" s="17" t="str">
        <x:v>第35、37、38欄對應安定性、微生物、防腐效能報告。須由安全資料簽署人員依產品屬性或特性評估，於產品安全資料敘明理由；填理由、依據位置及該簽署人員姓名。表格不驗證簽署者資格或理由充分性。[S2]</x:v>
      </x:c>
      <x:c r="E8" s="2"/>
      <x:c r="F8" s="2"/>
    </x:row>
    <x:row r="9" ht="78" customHeight="1">
      <x:c r="A9" s="2"/>
      <x:c r="B9" s="8" t="str">
        <x:v>支持或管理項目不採用</x:v>
      </x:c>
      <x:c r="C9" s="2"/>
      <x:c r="D9" s="17" t="str">
        <x:v>不適用已說明僅記錄確認後的安排，必須有理由、依據與確認人。第46、47欄含法定保存與更新責任；不採特定管理作法不代表可免保存或免更新。</x:v>
      </x:c>
      <x:c r="E9" s="2"/>
      <x:c r="F9" s="2"/>
    </x:row>
    <x:row r="10" ht="78" customHeight="1">
      <x:c r="A10" s="2"/>
      <x:c r="B10" s="8" t="str">
        <x:v>看懂統計</x:v>
      </x:c>
      <x:c r="C10" s="2"/>
      <x:c r="D10" s="17" t="str">
        <x:v>已核對欄位數含持續追蹤且資料齊者。已核對率分母只計判定適用的欄位；尚未判定數要一起看。不適用欄位不加進已核對率。全部核對也不自動代表能上市或批次放行。</x:v>
      </x:c>
      <x:c r="E10" s="2"/>
      <x:c r="F10" s="2"/>
    </x:row>
    <x:row r="11" ht="78" customHeight="1">
      <x:c r="A11" s="2"/>
      <x:c r="B11" s="8" t="str">
        <x:v>責任與保密</x:v>
      </x:c>
      <x:c r="C11" s="2"/>
      <x:c r="D11" s="17" t="str">
        <x:v>依實際國內責任業者身分、委託範圍與契約安排分工。受託製造廠提供約定技術資料；不要把個人手機整包匯入，資料分享按權限與保密安排。[S4]</x:v>
      </x:c>
      <x:c r="E11" s="2"/>
      <x:c r="F11" s="2"/>
    </x:row>
    <x:row r="12" ht="78" customHeight="1">
      <x:c r="A12" s="2"/>
      <x:c r="B12" s="8" t="str">
        <x:v>保存與更新</x:v>
      </x:c>
      <x:c r="C12" s="2"/>
      <x:c r="D12" s="17" t="str">
        <x:v>確認法定保存地址，最後上市日次日起至少保存五年，內容變更時更新。第46欄的備份還原為管理建議，不是另列的法定PIF要件。[S2]</x:v>
      </x:c>
      <x:c r="E12" s="2"/>
      <x:c r="F12" s="2"/>
    </x:row>
    <x:row r="13" ht="78" customHeight="1">
      <x:c r="A13" s="2"/>
      <x:c r="B13" s="8" t="str">
        <x:v>本表怎麼開始</x:v>
      </x:c>
      <x:c r="C13" s="2"/>
      <x:c r="D13" s="17" t="str">
        <x:v>先填實際主責，再把最急的缺口與下一步寫清楚，安排覆核與預定日。使用篩選查看待補項目；日期以Excel日期格式填寫，不以盡快代替。</x:v>
      </x:c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9" t="str">
        <x:v>16類法定資料與47欄位對照</x:v>
      </x:c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 ht="30" customHeight="1">
      <x:c r="A17" s="30" t="str">
        <x:v>項次</x:v>
      </x:c>
      <x:c r="B17" s="30" t="str">
        <x:v>法定資料概念</x:v>
      </x:c>
      <x:c r="C17" s="30" t="str">
        <x:v>對應欄位</x:v>
      </x:c>
      <x:c r="D17" s="30" t="str">
        <x:v>補充說明</x:v>
      </x:c>
      <x:c r="E17" s="2"/>
      <x:c r="F17" s="2"/>
    </x:row>
    <x:row r="18" ht="40" customHeight="1">
      <x:c r="A18" s="31" t="n">
        <x:v>1</x:v>
      </x:c>
      <x:c r="B18" s="17" t="str">
        <x:v>基本身分與製造場所</x:v>
      </x:c>
      <x:c r="C18" s="17" t="str">
        <x:v>1、3至7</x:v>
      </x:c>
      <x:c r="D18" s="17" t="str">
        <x:v>另以第2欄產品識別碼協助連結</x:v>
      </x:c>
      <x:c r="E18" s="2"/>
      <x:c r="F18" s="2"/>
    </x:row>
    <x:row r="19" ht="40" customHeight="1">
      <x:c r="A19" s="31" t="n">
        <x:v>2</x:v>
      </x:c>
      <x:c r="B19" s="17" t="str">
        <x:v>產品登錄證據</x:v>
      </x:c>
      <x:c r="C19" s="17" t="str">
        <x:v>8</x:v>
      </x:c>
      <x:c r="D19" s="17" t="str">
        <x:v>登錄與PIF是不同工作</x:v>
      </x:c>
      <x:c r="E19" s="2"/>
      <x:c r="F19" s="2"/>
    </x:row>
    <x:row r="20" ht="40" customHeight="1">
      <x:c r="A20" s="31" t="n">
        <x:v>3</x:v>
      </x:c>
      <x:c r="B20" s="17" t="str">
        <x:v>完整成分及含量</x:v>
      </x:c>
      <x:c r="C20" s="17" t="str">
        <x:v>9</x:v>
      </x:c>
      <x:c r="D20" s="17" t="str">
        <x:v>10、11、16為支持資料</x:v>
      </x:c>
      <x:c r="E20" s="2"/>
      <x:c r="F20" s="2"/>
    </x:row>
    <x:row r="21" ht="40" customHeight="1">
      <x:c r="A21" s="31" t="n">
        <x:v>4</x:v>
      </x:c>
      <x:c r="B21" s="17" t="str">
        <x:v>產品標示與包裝呈現</x:v>
      </x:c>
      <x:c r="C21" s="17" t="str">
        <x:v>17至19</x:v>
      </x:c>
      <x:c r="D21" s="17" t="str">
        <x:v>20為文案核對支持</x:v>
      </x:c>
      <x:c r="E21" s="2"/>
      <x:c r="F21" s="2"/>
    </x:row>
    <x:row r="22" ht="40" customHeight="1">
      <x:c r="A22" s="31" t="n">
        <x:v>5</x:v>
      </x:c>
      <x:c r="B22" s="17" t="str">
        <x:v>GMP符合性文件</x:v>
      </x:c>
      <x:c r="C22" s="17" t="str">
        <x:v>21</x:v>
      </x:c>
      <x:c r="D22" s="17" t="str">
        <x:v>適用製造場所與作業範圍</x:v>
      </x:c>
      <x:c r="E22" s="2"/>
      <x:c r="F22" s="2"/>
    </x:row>
    <x:row r="23" ht="40" customHeight="1">
      <x:c r="A23" s="31" t="n">
        <x:v>6</x:v>
      </x:c>
      <x:c r="B23" s="17" t="str">
        <x:v>製造方式與步驟</x:v>
      </x:c>
      <x:c r="C23" s="17" t="str">
        <x:v>22、23</x:v>
      </x:c>
      <x:c r="D23" s="17" t="str">
        <x:v>24、25為參數與批次管理支持</x:v>
      </x:c>
      <x:c r="E23" s="2"/>
      <x:c r="F23" s="2"/>
    </x:row>
    <x:row r="24" ht="40" customHeight="1">
      <x:c r="A24" s="31" t="n">
        <x:v>7</x:v>
      </x:c>
      <x:c r="B24" s="17" t="str">
        <x:v>預定使用情境</x:v>
      </x:c>
      <x:c r="C24" s="17" t="str">
        <x:v>26至30</x:v>
      </x:c>
      <x:c r="D24" s="17" t="str">
        <x:v>供使用及暴露評估</x:v>
      </x:c>
      <x:c r="E24" s="2"/>
      <x:c r="F24" s="2"/>
    </x:row>
    <x:row r="25" ht="40" customHeight="1">
      <x:c r="A25" s="31" t="n">
        <x:v>8</x:v>
      </x:c>
      <x:c r="B25" s="17" t="str">
        <x:v>不良反應資料</x:v>
      </x:c>
      <x:c r="C25" s="17" t="str">
        <x:v>31</x:v>
      </x:c>
      <x:c r="D25" s="17" t="str">
        <x:v>32為處理與必要通報支持</x:v>
      </x:c>
      <x:c r="E25" s="2"/>
      <x:c r="F25" s="2"/>
    </x:row>
    <x:row r="26" ht="40" customHeight="1">
      <x:c r="A26" s="31" t="n">
        <x:v>9</x:v>
      </x:c>
      <x:c r="B26" s="17" t="str">
        <x:v>成品及成分物化資訊</x:v>
      </x:c>
      <x:c r="C26" s="17" t="str">
        <x:v>33、34</x:v>
      </x:c>
      <x:c r="D26" s="17" t="str">
        <x:v>12、13等提供品質支持</x:v>
      </x:c>
      <x:c r="E26" s="2"/>
      <x:c r="F26" s="2"/>
    </x:row>
    <x:row r="27" ht="40" customHeight="1">
      <x:c r="A27" s="31" t="n">
        <x:v>10</x:v>
      </x:c>
      <x:c r="B27" s="17" t="str">
        <x:v>成分毒理證據</x:v>
      </x:c>
      <x:c r="C27" s="17" t="str">
        <x:v>15</x:v>
      </x:c>
      <x:c r="D27" s="17" t="str">
        <x:v>14等來源資料不能自動替代評估</x:v>
      </x:c>
      <x:c r="E27" s="2"/>
      <x:c r="F27" s="2"/>
    </x:row>
    <x:row r="28" ht="40" customHeight="1">
      <x:c r="A28" s="31" t="n">
        <x:v>11</x:v>
      </x:c>
      <x:c r="B28" s="17" t="str">
        <x:v>安定性試驗結果</x:v>
      </x:c>
      <x:c r="C28" s="17" t="str">
        <x:v>35</x:v>
      </x:c>
      <x:c r="D28" s="17" t="str">
        <x:v>36支持對應及效期判斷；免建立需法定評估</x:v>
      </x:c>
      <x:c r="E28" s="2"/>
      <x:c r="F28" s="2"/>
    </x:row>
    <x:row r="29" ht="40" customHeight="1">
      <x:c r="A29" s="31" t="n">
        <x:v>12</x:v>
      </x:c>
      <x:c r="B29" s="17" t="str">
        <x:v>微生物試驗結果</x:v>
      </x:c>
      <x:c r="C29" s="17" t="str">
        <x:v>37</x:v>
      </x:c>
      <x:c r="D29" s="17" t="str">
        <x:v>免建立需法定評估及理由</x:v>
      </x:c>
      <x:c r="E29" s="2"/>
      <x:c r="F29" s="2"/>
    </x:row>
    <x:row r="30" ht="40" customHeight="1">
      <x:c r="A30" s="31" t="n">
        <x:v>13</x:v>
      </x:c>
      <x:c r="B30" s="17" t="str">
        <x:v>防腐效能試驗結果</x:v>
      </x:c>
      <x:c r="C30" s="17" t="str">
        <x:v>38</x:v>
      </x:c>
      <x:c r="D30" s="17" t="str">
        <x:v>免建立需法定評估及理由</x:v>
      </x:c>
      <x:c r="E30" s="2"/>
      <x:c r="F30" s="2"/>
    </x:row>
    <x:row r="31" ht="40" customHeight="1">
      <x:c r="A31" s="31" t="n">
        <x:v>14</x:v>
      </x:c>
      <x:c r="B31" s="17" t="str">
        <x:v>功能宣稱證據</x:v>
      </x:c>
      <x:c r="C31" s="17" t="str">
        <x:v>39</x:v>
      </x:c>
      <x:c r="D31" s="17" t="str">
        <x:v>須對應實際宣稱</x:v>
      </x:c>
      <x:c r="E31" s="2"/>
      <x:c r="F31" s="2"/>
    </x:row>
    <x:row r="32" ht="40" customHeight="1">
      <x:c r="A32" s="31" t="n">
        <x:v>15</x:v>
      </x:c>
      <x:c r="B32" s="17" t="str">
        <x:v>接觸包材資訊</x:v>
      </x:c>
      <x:c r="C32" s="17" t="str">
        <x:v>40</x:v>
      </x:c>
      <x:c r="D32" s="17" t="str">
        <x:v>41為實際搭配評估支持</x:v>
      </x:c>
      <x:c r="E32" s="2"/>
      <x:c r="F32" s="2"/>
    </x:row>
    <x:row r="33" ht="40" customHeight="1">
      <x:c r="A33" s="31" t="n">
        <x:v>16</x:v>
      </x:c>
      <x:c r="B33" s="17" t="str">
        <x:v>安全結論與簽署資格</x:v>
      </x:c>
      <x:c r="C33" s="17" t="str">
        <x:v>42至44</x:v>
      </x:c>
      <x:c r="D33" s="17" t="str">
        <x:v>簽名日期、條件建議與資格資料</x:v>
      </x:c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9" t="str">
        <x:v>官方資料 查核日期 2026年10月1日</x:v>
      </x:c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 ht="30" customHeight="1">
      <x:c r="A37" s="30" t="str">
        <x:v>代碼</x:v>
      </x:c>
      <x:c r="B37" s="30" t="str">
        <x:v>來源</x:v>
      </x:c>
      <x:c r="C37" s="30" t="str">
        <x:v>範圍／版本</x:v>
      </x:c>
      <x:c r="D37" s="30" t="str">
        <x:v>網址</x:v>
      </x:c>
      <x:c r="E37" s="2"/>
      <x:c r="F37" s="2"/>
    </x:row>
    <x:row r="38" ht="76" customHeight="1">
      <x:c r="A38" s="17" t="str">
        <x:v>S1</x:v>
      </x:c>
      <x:c r="B38" s="17" t="str">
        <x:v>化粧品衛生安全管理法</x:v>
      </x:c>
      <x:c r="C38" s="17" t="str">
        <x:v>第4、7、10、12條</x:v>
      </x:c>
      <x:c r="D38" s="17" t="str">
        <x:v>https://law.moj.gov.tw/LawClass/LawAll.aspx?pcode=L0030013</x:v>
      </x:c>
      <x:c r="E38" s="2"/>
      <x:c r="F38" s="2"/>
    </x:row>
    <x:row r="39" ht="76" customHeight="1">
      <x:c r="A39" s="17" t="str">
        <x:v>S2</x:v>
      </x:c>
      <x:c r="B39" s="17" t="str">
        <x:v>化粧品產品資訊檔案管理辦法</x:v>
      </x:c>
      <x:c r="C39" s="17" t="str">
        <x:v>第3至8條</x:v>
      </x:c>
      <x:c r="D39" s="17" t="str">
        <x:v>https://law.moj.gov.tw/LawClass/LawAll.aspx?pcode=L0030098</x:v>
      </x:c>
      <x:c r="E39" s="2"/>
      <x:c r="F39" s="2"/>
    </x:row>
    <x:row r="40" ht="76" customHeight="1">
      <x:c r="A40" s="17" t="str">
        <x:v>S3</x:v>
      </x:c>
      <x:c r="B40" s="17" t="str">
        <x:v>應建立產品資訊檔案之化粧品種類及實施日期</x:v>
      </x:c>
      <x:c r="C40" s="17" t="str">
        <x:v>113年6月26日公告</x:v>
      </x:c>
      <x:c r="D40" s="17" t="str">
        <x:v>https://www.fda.gov.tw/TC/siteListContent.aspx?id=46938&amp;sid=10992</x:v>
      </x:c>
      <x:c r="E40" s="2"/>
      <x:c r="F40" s="2"/>
    </x:row>
    <x:row r="41" ht="76" customHeight="1">
      <x:c r="A41" s="17" t="str">
        <x:v>S4</x:v>
      </x:c>
      <x:c r="B41" s="17" t="str">
        <x:v>化粧品產品資訊檔案製作指引</x:v>
      </x:c>
      <x:c r="C41" s="17" t="str">
        <x:v>112年10月版</x:v>
      </x:c>
      <x:c r="D41" s="17" t="str">
        <x:v>https://www.fda.gov.tw/tc/includes/GetFile.ashx?id=f638475879202839202&amp;type=1</x:v>
      </x:c>
      <x:c r="E41" s="2"/>
      <x:c r="F41" s="2"/>
    </x:row>
    <x:row r="42" ht="76" customHeight="1">
      <x:c r="A42" s="17" t="str">
        <x:v>S5</x:v>
      </x:c>
      <x:c r="B42" s="17" t="str">
        <x:v>化粧品產品資訊檔案查檢表</x:v>
      </x:c>
      <x:c r="C42" s="17" t="str">
        <x:v>112年10月公告版本</x:v>
      </x:c>
      <x:c r="D42" s="17" t="str">
        <x:v>https://www.fda.gov.tw/tc/includes/GetFile.ashx?id=f638314293856916741&amp;type=1</x:v>
      </x:c>
      <x:c r="E42" s="2"/>
      <x:c r="F42" s="2"/>
    </x:row>
    <x:row r="43" ht="76" customHeight="1">
      <x:c r="A43" s="17" t="str">
        <x:v>S6</x:v>
      </x:c>
      <x:c r="B43" s="17" t="str">
        <x:v>化粧品產品資訊檔案製作入門手冊</x:v>
      </x:c>
      <x:c r="C43" s="17" t="str">
        <x:v>112年10月公告版本</x:v>
      </x:c>
      <x:c r="D43" s="17" t="str">
        <x:v>https://www.fda.gov.tw/tc/includes/GetFile.ashx?id=f638314293856328992&amp;type=1</x:v>
      </x:c>
      <x:c r="E43" s="2"/>
      <x:c r="F43" s="2"/>
    </x:row>
    <x:row r="44">
      <x:c r="A44" s="2"/>
      <x:c r="B44" s="2"/>
      <x:c r="C44" s="2"/>
      <x:c r="D44" s="2"/>
      <x:c r="E44" s="2"/>
      <x:c r="F44" s="2"/>
    </x:row>
    <x:row r="45">
      <x:c r="A45" s="2"/>
      <x:c r="B45" s="29" t="str">
        <x:v>填寫案例 僅供操作說明</x:v>
      </x:c>
      <x:c r="C45" s="2"/>
      <x:c r="D45" s="2"/>
      <x:c r="E45" s="2"/>
      <x:c r="F45" s="2"/>
    </x:row>
    <x:row r="46">
      <x:c r="A46" s="2"/>
      <x:c r="B46" s="2"/>
      <x:c r="C46" s="2"/>
      <x:c r="D46" s="2"/>
      <x:c r="E46" s="2"/>
      <x:c r="F46" s="2"/>
    </x:row>
    <x:row r="47" ht="30" customHeight="1">
      <x:c r="A47" s="2"/>
      <x:c r="B47" s="30" t="str">
        <x:v>情境</x:v>
      </x:c>
      <x:c r="C47" s="30" t="str">
        <x:v>選擇</x:v>
      </x:c>
      <x:c r="D47" s="30" t="str">
        <x:v>還要補什麼</x:v>
      </x:c>
      <x:c r="E47" s="2"/>
      <x:c r="F47" s="2"/>
    </x:row>
    <x:row r="48" ht="69" customHeight="1">
      <x:c r="A48" s="2"/>
      <x:c r="B48" s="17" t="str">
        <x:v>找到了COA但沒核對批次</x:v>
      </x:c>
      <x:c r="C48" s="17" t="str">
        <x:v>適用／已取得待核對</x:v>
      </x:c>
      <x:c r="D48" s="17" t="str">
        <x:v>在下一步寫核對批次與實際使用來源</x:v>
      </x:c>
      <x:c r="E48" s="2"/>
      <x:c r="F48" s="2"/>
    </x:row>
    <x:row r="49" ht="69" customHeight="1">
      <x:c r="A49" s="2"/>
      <x:c r="B49" s="17" t="str">
        <x:v>資料已核對但沒有覆核者</x:v>
      </x:c>
      <x:c r="C49" s="17" t="str">
        <x:v>適用／已核對</x:v>
      </x:c>
      <x:c r="D49" s="17" t="str">
        <x:v>自動提醒會要求資料位置、主責及覆核</x:v>
      </x:c>
      <x:c r="E49" s="2"/>
      <x:c r="F49" s="2"/>
    </x:row>
    <x:row r="50" ht="69" customHeight="1">
      <x:c r="A50" s="2"/>
      <x:c r="B50" s="17" t="str">
        <x:v>防腐效能欲免建立</x:v>
      </x:c>
      <x:c r="C50" s="17" t="str">
        <x:v>不適用待確認</x:v>
      </x:c>
      <x:c r="D50" s="17" t="str">
        <x:v>先交簽署人員評估，不能以低風險三字替代理由</x:v>
      </x:c>
      <x:c r="E50" s="2"/>
      <x:c r="F50" s="2"/>
    </x:row>
    <x:row r="51" ht="69" customHeight="1">
      <x:c r="A51" s="2"/>
      <x:c r="B51" s="17" t="str">
        <x:v>有正式免建立評估依據</x:v>
      </x:c>
      <x:c r="C51" s="17" t="str">
        <x:v>不適用已說明</x:v>
      </x:c>
      <x:c r="D51" s="17" t="str">
        <x:v>填安全資料所在版號、簽署人員姓名與理由</x:v>
      </x:c>
      <x:c r="E51" s="2"/>
      <x:c r="F51" s="2"/>
    </x:row>
    <x:row r="52">
      <x:c r="A52" s="2"/>
      <x:c r="B52" s="2"/>
      <x:c r="C52" s="2"/>
      <x:c r="D52" s="2"/>
      <x:c r="E52" s="2"/>
      <x:c r="F52" s="2"/>
    </x:row>
    <x:row r="53">
      <x:c r="A53" s="2"/>
      <x:c r="B53" s="2" t="str">
        <x:v>使用者可自由填寫本模板。未填示範配方、檢驗值或虛構簽署資格。</x:v>
      </x:c>
      <x:c r="C53" s="2"/>
      <x:c r="D53" s="2"/>
      <x:c r="E53" s="2"/>
      <x:c r="F53" s="2"/>
    </x:row>
    <x:row r="54">
      <x:c r="A54" s="2"/>
      <x:c r="B54" s="2"/>
      <x:c r="C54" s="2"/>
      <x:c r="D54" s="2"/>
      <x:c r="E54" s="2"/>
      <x:c r="F54" s="2"/>
    </x:row>
    <x:row r="55">
      <x:c r="A55" s="2"/>
      <x:c r="B55" s="2"/>
      <x:c r="C55" s="2"/>
      <x:c r="D55" s="2"/>
      <x:c r="E55" s="2"/>
      <x:c r="F55" s="2"/>
    </x:row>
    <x:row r="56">
      <x:c r="A56" s="2"/>
      <x:c r="B56" s="2"/>
      <x:c r="C56" s="2"/>
      <x:c r="D56" s="2"/>
      <x:c r="E56" s="2"/>
      <x:c r="F56" s="2"/>
    </x:row>
    <x:row r="57">
      <x:c r="A57" s="2"/>
      <x:c r="B57" s="2"/>
      <x:c r="C57" s="2"/>
      <x:c r="D57" s="2"/>
      <x:c r="E57" s="2"/>
      <x:c r="F57" s="2"/>
    </x:row>
    <x:row r="58">
      <x:c r="A58" s="2"/>
      <x:c r="B58" s="2"/>
      <x:c r="C58" s="2"/>
      <x:c r="D58" s="2"/>
      <x:c r="E58" s="2"/>
      <x:c r="F58" s="2"/>
    </x:row>
    <x:row r="59">
      <x:c r="A59" s="2"/>
      <x:c r="B59" s="2"/>
      <x:c r="C59" s="2"/>
      <x:c r="D59" s="2"/>
      <x:c r="E59" s="2"/>
      <x:c r="F59" s="2"/>
    </x:row>
    <x:row r="60">
      <x:c r="A60" s="2"/>
      <x:c r="B60" s="2"/>
      <x:c r="C60" s="2"/>
      <x:c r="D60" s="2"/>
      <x:c r="E60" s="2"/>
      <x:c r="F60" s="2"/>
    </x:row>
    <x:row r="61">
      <x:c r="A61" s="2"/>
      <x:c r="B61" s="2"/>
      <x:c r="C61" s="2"/>
      <x:c r="D61" s="2"/>
      <x:c r="E61" s="2"/>
      <x:c r="F61" s="2"/>
    </x:row>
    <x:row r="62">
      <x:c r="A62" s="2"/>
      <x:c r="B62" s="2"/>
      <x:c r="C62" s="2"/>
      <x:c r="D62" s="2"/>
      <x:c r="E62" s="2"/>
      <x:c r="F62" s="2"/>
    </x:row>
    <x:row r="63">
      <x:c r="A63" s="2"/>
      <x:c r="B63" s="2"/>
      <x:c r="C63" s="2"/>
      <x:c r="D63" s="2"/>
      <x:c r="E63" s="2"/>
      <x:c r="F63" s="2"/>
    </x:row>
    <x:row r="64">
      <x:c r="A64" s="2"/>
      <x:c r="B64" s="2"/>
      <x:c r="C64" s="2"/>
      <x:c r="D64" s="2"/>
      <x:c r="E64" s="2"/>
      <x:c r="F64" s="2"/>
    </x:row>
    <x:row r="65">
      <x:c r="A65" s="2"/>
      <x:c r="B65" s="2"/>
      <x:c r="C65" s="2"/>
      <x:c r="D65" s="2"/>
      <x:c r="E65" s="2"/>
      <x:c r="F65" s="2"/>
    </x:row>
    <x:row r="66">
      <x:c r="A66" s="2"/>
      <x:c r="B66" s="2"/>
      <x:c r="C66" s="2"/>
      <x:c r="D66" s="2"/>
      <x:c r="E66" s="2"/>
      <x:c r="F66" s="2"/>
    </x:row>
  </x:sheetData>
  <x:pageMargins left="0.7" right="0.7" top="0.75" bottom="0.75" header="0.3" footer="0.3"/>
</x:worksheet>
</file>